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boaz/Downloads/עבודה/"/>
    </mc:Choice>
  </mc:AlternateContent>
  <xr:revisionPtr revIDLastSave="0" documentId="13_ncr:1_{04ED04F2-1CEF-0F46-89BC-5BD3E1A9CA18}" xr6:coauthVersionLast="47" xr6:coauthVersionMax="47" xr10:uidLastSave="{00000000-0000-0000-0000-000000000000}"/>
  <bookViews>
    <workbookView xWindow="0" yWindow="760" windowWidth="30240" windowHeight="17760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  <externalReference r:id="rId36"/>
  </externalReferences>
  <definedNames>
    <definedName name="_xlnm._FilterDatabase" localSheetId="5" hidden="1">'איגרות חוב'!$A$1:$AK$346</definedName>
    <definedName name="_xlnm._FilterDatabase" localSheetId="3" hidden="1">'איגרות חוב ממשלתיות'!$A$1:$AD$54</definedName>
    <definedName name="_xlnm._FilterDatabase" localSheetId="31" hidden="1">'אפשרויות בחירה'!$A$2:$D$1041</definedName>
    <definedName name="_xlnm._FilterDatabase" localSheetId="23" hidden="1">הלוואות!$A$2:$BA$29</definedName>
    <definedName name="_xlnm._FilterDatabase" localSheetId="30" hidden="1">'יתרות התחייבות להשקעה'!$A$1:$V$45</definedName>
    <definedName name="_xlnm._FilterDatabase" localSheetId="17" hidden="1">'לא סחיר איגרות חוב'!$A$2:$AL$23</definedName>
    <definedName name="_xlnm._FilterDatabase" localSheetId="2" hidden="1">'מזומנים ושווי מזומנים'!$A$1:$N$1</definedName>
    <definedName name="_xlnm._FilterDatabase" localSheetId="32" hidden="1">'מיפוי סעיפים'!$A$1:$E$795</definedName>
    <definedName name="_xlnm._FilterDatabase" localSheetId="19" hidden="1">'קרנות השקעה'!$A$2:$Z$65</definedName>
    <definedName name="_xlnm._FilterDatabase" localSheetId="8" hidden="1">'קרנות נאמנות'!$A$2:$W$2</definedName>
    <definedName name="_xlnm._FilterDatabase" localSheetId="7" hidden="1">'קרנות סל'!$A$2:$W$96</definedName>
    <definedName name="Additional_Factor" localSheetId="33">'[1]אפשרויות בחירה'!$C$701:$C$850</definedName>
    <definedName name="Additional_Factor" localSheetId="32">'[1]אפשרויות בחירה'!$C$701:$C$850</definedName>
    <definedName name="Additional_Factor" localSheetId="0">'[2]אפשרויות בחירה'!$C$701:$C$850</definedName>
    <definedName name="Additional_Factor">'אפשרויות בחירה'!$C$702:$C$851</definedName>
    <definedName name="Amoritization" localSheetId="33">'[1]אפשרויות בחירה'!$C$546:$C$550</definedName>
    <definedName name="Amoritization" localSheetId="32">'[1]אפשרויות בחירה'!$C$546:$C$550</definedName>
    <definedName name="Amoritization" localSheetId="0">'[2]אפשרויות בחירה'!$C$546:$C$550</definedName>
    <definedName name="Amoritization">'אפשרויות בחירה'!$C$547:$C$551</definedName>
    <definedName name="Capsule" localSheetId="33">'[1]אפשרויות בחירה'!$C$926:$C$928</definedName>
    <definedName name="Capsule" localSheetId="32">'[1]אפשרויות בחירה'!$C$926:$C$928</definedName>
    <definedName name="Capsule" localSheetId="0">'[2]אפשרויות בחירה'!$C$926:$C$928</definedName>
    <definedName name="Capsule">'אפשרויות בחירה'!$C$927:$C$929</definedName>
    <definedName name="Company_Name" localSheetId="0">'[2]File Name Info'!$A$34:$A$120</definedName>
    <definedName name="Company_Name">'File Name Info'!$A$34:$A$120</definedName>
    <definedName name="Company_Name_ID">'File Name Info'!$A$34:$B$120</definedName>
    <definedName name="Consortium" localSheetId="33">'[1]אפשרויות בחירה'!$C$514:$C$515</definedName>
    <definedName name="Consortium" localSheetId="32">'[1]אפשרויות בחירה'!$C$514:$C$515</definedName>
    <definedName name="Consortium" localSheetId="0">'[2]אפשרויות בחירה'!$C$514:$C$515</definedName>
    <definedName name="Consortium">'אפשרויות בחירה'!$C$515:$C$516</definedName>
    <definedName name="Country_list" localSheetId="33">'[1]אפשרויות בחירה'!$C$4:$C$85</definedName>
    <definedName name="Country_list" localSheetId="32">'[1]אפשרויות בחירה'!$C$4:$C$85</definedName>
    <definedName name="Country_list" localSheetId="0">'[2]אפשרויות בחירה'!$C$4:$C$85</definedName>
    <definedName name="Country_list">'אפשרויות בחירה'!$C$5:$C$86</definedName>
    <definedName name="Country_list_funds" localSheetId="33">'[1]אפשרויות בחירה'!$C$4:$C$103</definedName>
    <definedName name="Country_list_funds" localSheetId="32">'[1]אפשרויות בחירה'!$C$4:$C$103</definedName>
    <definedName name="Country_list_funds" localSheetId="0">'[2]אפשרויות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33">'[1]אפשרויות בחירה'!$C$666:$C$667</definedName>
    <definedName name="Delivery" localSheetId="32">'[1]אפשרויות בחירה'!$C$666:$C$667</definedName>
    <definedName name="Delivery" localSheetId="0">'[2]אפשרויות בחירה'!$C$666:$C$667</definedName>
    <definedName name="Delivery">'אפשרויות בחירה'!$C$667:$C$668</definedName>
    <definedName name="Dependence_Independence" localSheetId="33">'[1]אפשרויות בחירה'!$C$654:$C$655</definedName>
    <definedName name="Dependence_Independence" localSheetId="32">'[1]אפשרויות בחירה'!$C$654:$C$655</definedName>
    <definedName name="Dependence_Independence" localSheetId="0">'[2]אפשרויות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'[2]File Name Info'!$A$10:$A$12</definedName>
    <definedName name="File_Type">'File Name Info'!$A$10:$A$12</definedName>
    <definedName name="Full_File_Type" localSheetId="0">'[2]File Name Info'!$A$11:$B$13</definedName>
    <definedName name="Full_File_Type">'File Name Info'!$A$11:$B$13</definedName>
    <definedName name="Full_Type" localSheetId="0">'[2]File Name Info'!$A$2:$B$8</definedName>
    <definedName name="Full_Type">'File Name Info'!$A$2:$B$8</definedName>
    <definedName name="Full_Type_Nostro" localSheetId="0">'[2]File Name Info'!$A$3:$B$6</definedName>
    <definedName name="Full_Type_Nostro">'File Name Info'!$A$3:$B$6</definedName>
    <definedName name="Full_Year" localSheetId="0">'[2]File Name Info'!$A$22:$B$31</definedName>
    <definedName name="Full_Year">'File Name Info'!$A$22:$B$31</definedName>
    <definedName name="Fund_Strategy" localSheetId="33">'[1]אפשרויות בחירה'!$C$597:$C$621</definedName>
    <definedName name="Fund_Strategy" localSheetId="32">'[1]אפשרויות בחירה'!$C$597:$C$621</definedName>
    <definedName name="Fund_Strategy" localSheetId="0">'[2]אפשרויות בחירה'!$C$597:$C$621</definedName>
    <definedName name="Fund_Strategy">'אפשרויות בחירה'!$C$598:$C$622</definedName>
    <definedName name="Fund_type" localSheetId="33">'[1]אפשרויות בחירה'!$C$328:$C$498</definedName>
    <definedName name="Fund_type" localSheetId="32">'[1]אפשרויות בחירה'!$C$328:$C$498</definedName>
    <definedName name="Fund_type" localSheetId="0">'[2]אפשרויות בחירה'!$C$328:$C$498</definedName>
    <definedName name="Fund_type">'אפשרויות בחירה'!$C$329:$C$499</definedName>
    <definedName name="Holding_interest" localSheetId="33">'[1]אפשרויות בחירה'!$C$146:$C$147</definedName>
    <definedName name="Holding_interest" localSheetId="32">'[1]אפשרויות בחירה'!$C$146:$C$147</definedName>
    <definedName name="Holding_interest" localSheetId="0">'[2]אפשרויות בחירה'!$C$146:$C$147</definedName>
    <definedName name="Holding_interest">'אפשרויות בחירה'!$C$147:$C$148</definedName>
    <definedName name="In_the_books" localSheetId="33">'[1]אפשרויות בחירה'!$C$656:$C$657</definedName>
    <definedName name="In_the_books" localSheetId="32">'[1]אפשרויות בחירה'!$C$656:$C$657</definedName>
    <definedName name="In_the_books" localSheetId="0">'[2]אפשרויות בחירה'!$C$656:$C$657</definedName>
    <definedName name="In_the_books">'אפשרויות בחירה'!$C$657:$C$658</definedName>
    <definedName name="Industry_Sector" localSheetId="33">'[1]אפשרויות בחירה'!$C$1129:$C$1245</definedName>
    <definedName name="Industry_Sector" localSheetId="32">'[1]אפשרויות בחירה'!$C$1129:$C$1245</definedName>
    <definedName name="Industry_Sector" localSheetId="0">'[2]אפשרויות בחירה'!$C$1129:$C$1245</definedName>
    <definedName name="Industry_Sector">'אפשרויות בחירה'!$C$1130:$C$1246</definedName>
    <definedName name="Industry_sector_all">'אפשרויות בחירה'!$C$203:$C$328</definedName>
    <definedName name="Industry_sectors" localSheetId="33">'[1]אפשרויות בחירה'!$C$202:$C$327</definedName>
    <definedName name="Industry_sectors" localSheetId="32">'[1]אפשרויות בחירה'!$C$202:$C$327</definedName>
    <definedName name="Industry_sectors" localSheetId="0">'[2]אפשרויות בחירה'!$C$202:$C$327</definedName>
    <definedName name="Industry_sectors">'אפשרויות בחירה'!$C$203:$C$328</definedName>
    <definedName name="israel_abroad" localSheetId="33">'[1]אפשרויות בחירה'!$C$2:$C$3</definedName>
    <definedName name="israel_abroad" localSheetId="32">'[1]אפשרויות בחירה'!$C$2:$C$3</definedName>
    <definedName name="israel_abroad" localSheetId="0">'[2]אפשרויות בחירה'!$C$2:$C$3</definedName>
    <definedName name="israel_abroad">'אפשרויות בחירה'!$C$3:$C$4</definedName>
    <definedName name="Issuer_Number_Banks" localSheetId="33">'[1]אפשרויות בחירה'!$C$111:$C$113</definedName>
    <definedName name="Issuer_Number_Banks" localSheetId="32">'[1]אפשרויות בחירה'!$C$111:$C$113</definedName>
    <definedName name="Issuer_Number_Banks" localSheetId="0">'[2]אפשרויות בחירה'!$C$111:$C$113</definedName>
    <definedName name="Issuer_Number_Banks">'אפשרויות בחירה'!$C$112:$C$114</definedName>
    <definedName name="Issuer_Number_Fund" localSheetId="33">'[1]אפשרויות בחירה'!$C$114:$C$117</definedName>
    <definedName name="Issuer_Number_Fund" localSheetId="32">'[1]אפשרויות בחירה'!$C$114:$C$117</definedName>
    <definedName name="Issuer_Number_Fund" localSheetId="0">'[2]אפשרויות בחירה'!$C$114:$C$117</definedName>
    <definedName name="Issuer_Number_Fund">'אפשרויות בחירה'!$C$115:$C$118</definedName>
    <definedName name="issuer_number_loan" localSheetId="33">'[1]אפשרויות בחירה'!$C$118:$C$126</definedName>
    <definedName name="issuer_number_loan" localSheetId="32">'[1]אפשרויות בחירה'!$C$118:$C$126</definedName>
    <definedName name="issuer_number_loan" localSheetId="0">'[2]אפשרויות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33">'[1]אפשרויות בחירה'!$C$1076:$C$1079</definedName>
    <definedName name="Issuer_Number_Type_2" localSheetId="32">'[1]אפשרויות בחירה'!$C$1076:$C$1079</definedName>
    <definedName name="Issuer_Number_Type_2" localSheetId="0">'[2]אפשרויות בחירה'!$C$1076:$C$1079</definedName>
    <definedName name="Issuer_Number_Type_2">'אפשרויות בחירה'!$C$1077:$C$1080</definedName>
    <definedName name="Issuer_Number_Type_3" localSheetId="33">'[1]אפשרויות בחירה'!$C$1081:$C$1085</definedName>
    <definedName name="Issuer_Number_Type_3" localSheetId="32">'[1]אפשרויות בחירה'!$C$1081:$C$1085</definedName>
    <definedName name="Issuer_Number_Type_3" localSheetId="0">'[2]אפשרויות בחירה'!$C$1081:$C$1085</definedName>
    <definedName name="Issuer_Number_Type_3">'אפשרויות בחירה'!$C$1082:$C$1086</definedName>
    <definedName name="Issuer_Number_Type_V2" localSheetId="31">'אפשרויות בחירה'!$C$105:$C$111</definedName>
    <definedName name="Issuer_Type_TFunds" localSheetId="33">'[1]אפשרויות בחירה'!$C$1087:$C$1089</definedName>
    <definedName name="Issuer_Type_TFunds" localSheetId="32">'[1]אפשרויות בחירה'!$C$1087:$C$1089</definedName>
    <definedName name="Issuer_Type_TFunds" localSheetId="0">'[2]אפשרויות בחירה'!$C$1087:$C$1089</definedName>
    <definedName name="Issuer_Type_TFunds">'אפשרויות בחירה'!$C$1088:$C$1090</definedName>
    <definedName name="Leading_factor" localSheetId="33">'[1]אפשרויות בחירה'!$C$692:$C$700</definedName>
    <definedName name="Leading_factor" localSheetId="32">'[1]אפשרויות בחירה'!$C$692:$C$700</definedName>
    <definedName name="Leading_factor" localSheetId="0">'[2]אפשרויות בחירה'!$C$692:$C$700</definedName>
    <definedName name="Leading_factor">'אפשרויות בחירה'!$C$693:$C$701</definedName>
    <definedName name="Linked_Type" localSheetId="33">'[1]אפשרויות בחירה'!$C$516:$C$519</definedName>
    <definedName name="Linked_Type" localSheetId="32">'[1]אפשרויות בחירה'!$C$516:$C$519</definedName>
    <definedName name="Linked_Type" localSheetId="0">'[2]אפשרויות בחירה'!$C$516:$C$519</definedName>
    <definedName name="Linked_Type">'אפשרויות בחירה'!$C$517:$C$520</definedName>
    <definedName name="other_investments" localSheetId="33">'[1]אפשרויות בחירה'!$C$1000:$C$1033</definedName>
    <definedName name="other_investments" localSheetId="32">'[1]אפשרויות בחירה'!$C$1000:$C$1033</definedName>
    <definedName name="other_investments" localSheetId="0">'[2]אפשרויות בחירה'!$C$1000:$C$1033</definedName>
    <definedName name="other_investments">'אפשרויות בחירה'!$C$1001:$C$1034</definedName>
    <definedName name="Penalty" localSheetId="33">'[1]אפשרויות בחירה'!$C$851:$C$852</definedName>
    <definedName name="Penalty" localSheetId="32">'[1]אפשרויות בחירה'!$C$851:$C$852</definedName>
    <definedName name="Penalty" localSheetId="0">'[2]אפשרויות בחירה'!$C$851:$C$852</definedName>
    <definedName name="Penalty">'אפשרויות בחירה'!$C$852:$C$853</definedName>
    <definedName name="QTR" localSheetId="0">'[2]File Name Info'!$A$15:$A$19</definedName>
    <definedName name="QTR">'File Name Info'!$A$15:$A$19</definedName>
    <definedName name="Rating_Agency" localSheetId="33">'[1]אפשרויות בחירה'!$C$188:$C$201</definedName>
    <definedName name="Rating_Agency" localSheetId="32">'[1]אפשרויות בחירה'!$C$188:$C$201</definedName>
    <definedName name="Rating_Agency" localSheetId="0">'[2]אפשרויות בחירה'!$C$188:$C$201</definedName>
    <definedName name="Rating_Agency">'אפשרויות בחירה'!$C$189:$C$202</definedName>
    <definedName name="real_estate_lifestage" localSheetId="33">'[1]אפשרויות בחירה'!$C$634:$C$642</definedName>
    <definedName name="real_estate_lifestage" localSheetId="32">'[1]אפשרויות בחירה'!$C$634:$C$642</definedName>
    <definedName name="real_estate_lifestage" localSheetId="0">'[2]אפשרויות בחירה'!$C$634:$C$642</definedName>
    <definedName name="real_estate_lifestage">'אפשרויות בחירה'!$C$635:$C$643</definedName>
    <definedName name="real_estate_loans" localSheetId="33">'[1]אפשרויות בחירה'!$C$553:$C$591</definedName>
    <definedName name="real_estate_loans" localSheetId="32">'[1]אפשרויות בחירה'!$C$553:$C$591</definedName>
    <definedName name="real_estate_loans" localSheetId="0">'[2]אפשרויות בחירה'!$C$553:$C$591</definedName>
    <definedName name="real_estate_loans">'אפשרויות בחירה'!$C$554:$C$592</definedName>
    <definedName name="Real_Estate_Main_Use" localSheetId="33">'[1]אפשרויות בחירה'!$C$622:$C$633</definedName>
    <definedName name="Real_Estate_Main_Use" localSheetId="32">'[1]אפשרויות בחירה'!$C$622:$C$633</definedName>
    <definedName name="Real_Estate_Main_Use" localSheetId="0">'[2]אפשרויות בחירה'!$C$622:$C$633</definedName>
    <definedName name="Real_Estate_Main_Use">'אפשרויות בחירה'!$C$623:$C$634</definedName>
    <definedName name="Recourse_Nonrecourse" localSheetId="33">'[1]אפשרויות בחירה'!$C$544:$C$545</definedName>
    <definedName name="Recourse_Nonrecourse" localSheetId="32">'[1]אפשרויות בחירה'!$C$544:$C$545</definedName>
    <definedName name="Recourse_Nonrecourse" localSheetId="0">'[2]אפשרויות בחירה'!$C$544:$C$545</definedName>
    <definedName name="Recourse_Nonrecourse">'אפשרויות בחירה'!$C$545:$C$546</definedName>
    <definedName name="Repayment_Rights" localSheetId="33">'[1]אפשרויות בחירה'!$C$551:$C$552</definedName>
    <definedName name="Repayment_Rights" localSheetId="32">'[1]אפשרויות בחירה'!$C$551:$C$552</definedName>
    <definedName name="Repayment_Rights" localSheetId="0">'[2]אפשרויות בחירה'!$C$551:$C$552</definedName>
    <definedName name="Repayment_Rights">'אפשרויות בחירה'!$C$552:$C$553</definedName>
    <definedName name="Reset_frequency" localSheetId="33">'[1]אפשרויות בחירה'!$C$658:$C$665</definedName>
    <definedName name="Reset_frequency" localSheetId="32">'[1]אפשרויות בחירה'!$C$658:$C$665</definedName>
    <definedName name="Reset_frequency" localSheetId="0">'[2]אפשרויות בחירה'!$C$658:$C$665</definedName>
    <definedName name="Reset_frequency">'אפשרויות בחירה'!$C$659:$C$666</definedName>
    <definedName name="Security_ID_Number_Type" localSheetId="33">'[1]אפשרויות בחירה'!$C$1113:$C$1116</definedName>
    <definedName name="Security_ID_Number_Type" localSheetId="32">'[1]אפשרויות בחירה'!$C$1113:$C$1116</definedName>
    <definedName name="Security_ID_Number_Type" localSheetId="0">'[2]אפשרויות בחירה'!$C$1113:$C$1116</definedName>
    <definedName name="Security_ID_Number_Type">'אפשרויות בחירה'!$C$1114:$C$1117</definedName>
    <definedName name="Security_Number_Loans" localSheetId="31">'אפשרויות בחירה'!$C$132</definedName>
    <definedName name="Stock_Exchange" localSheetId="33">'[1]אפשרויות בחירה'!$C$1283:$C$1315</definedName>
    <definedName name="Stock_Exchange" localSheetId="32">'[1]אפשרויות בחירה'!$C$1283:$C$1315</definedName>
    <definedName name="Stock_Exchange" localSheetId="0">'[2]אפשרויות בחירה'!$C$1283:$C$1315</definedName>
    <definedName name="Stock_Exchange">'אפשרויות בחירה'!$C$1284:$C$1316</definedName>
    <definedName name="Stock_Exchange_Gov_Bonds" localSheetId="33">'[1]אפשרויות בחירה'!$C$148:$C$181</definedName>
    <definedName name="Stock_Exchange_Gov_Bonds" localSheetId="32">'[1]אפשרויות בחירה'!$C$148:$C$181</definedName>
    <definedName name="Stock_Exchange_Gov_Bonds" localSheetId="0">'[2]אפשרויות בחירה'!$C$148:$C$181</definedName>
    <definedName name="Stock_Exchange_Gov_Bonds">'אפשרויות בחירה'!$C$149:$C$182</definedName>
    <definedName name="Subordination_Risk" localSheetId="33">'[1]אפשרויות בחירה'!$C$186:$C$187</definedName>
    <definedName name="Subordination_Risk" localSheetId="32">'[1]אפשרויות בחירה'!$C$186:$C$187</definedName>
    <definedName name="Subordination_Risk" localSheetId="0">'[2]אפשרויות בחירה'!$C$186:$C$187</definedName>
    <definedName name="Subordination_Risk">'אפשרויות בחירה'!$C$187:$C$188</definedName>
    <definedName name="Tradeable_Status" localSheetId="33">'[1]אפשרויות בחירה'!$C$1272:$C$1281</definedName>
    <definedName name="Tradeable_Status" localSheetId="32">'[1]אפשרויות בחירה'!$C$1272:$C$1281</definedName>
    <definedName name="Tradeable_Status" localSheetId="0">'[2]אפשרויות בחירה'!$C$1272:$C$1281</definedName>
    <definedName name="Tradeable_Status">'אפשרויות בחירה'!$C$1273:$C$1282</definedName>
    <definedName name="Tradeable_Status_All">'אפשרויות בחירה'!$C$136:$C$146</definedName>
    <definedName name="tradeable_status_bonds" localSheetId="33">'[1]אפשרויות בחירה'!$C$1248:$C$1253</definedName>
    <definedName name="tradeable_status_bonds" localSheetId="32">'[1]אפשרויות בחירה'!$C$1248:$C$1253</definedName>
    <definedName name="tradeable_status_bonds" localSheetId="0">'[2]אפשרויות בחירה'!$C$1248:$C$1253</definedName>
    <definedName name="tradeable_status_bonds">'אפשרויות בחירה'!$C$1249:$C$1254</definedName>
    <definedName name="tradeable_status_funds" localSheetId="33">'[1]אפשרויות בחירה'!$C$1118:$C$1119</definedName>
    <definedName name="tradeable_status_funds" localSheetId="32">'[1]אפשרויות בחירה'!$C$1118:$C$1119</definedName>
    <definedName name="tradeable_status_funds" localSheetId="0">'[2]אפשרויות בחירה'!$C$1118:$C$1119</definedName>
    <definedName name="tradeable_status_funds">'אפשרויות בחירה'!$C$1119:$C$1120</definedName>
    <definedName name="tradeable_status_stock" localSheetId="33">'[1]אפשרויות בחירה'!$C$1255:$C$1259</definedName>
    <definedName name="tradeable_status_stock" localSheetId="32">'[1]אפשרויות בחירה'!$C$1255:$C$1259</definedName>
    <definedName name="tradeable_status_stock" localSheetId="0">'[2]אפשרויות בחירה'!$C$1255:$C$1259</definedName>
    <definedName name="tradeable_status_stock">'אפשרויות בחירה'!$C$1256:$C$1260</definedName>
    <definedName name="Tradeable_Status_v2">'אפשרויות בחירה'!$C$1122:$C$1127</definedName>
    <definedName name="tradeable_status_warrants" localSheetId="33">'[1]אפשרויות בחירה'!$C$1261:$C$1265</definedName>
    <definedName name="tradeable_status_warrants" localSheetId="32">'[1]אפשרויות בחירה'!$C$1261:$C$1265</definedName>
    <definedName name="tradeable_status_warrants" localSheetId="0">'[2]אפשרויות בחירה'!$C$1261:$C$1265</definedName>
    <definedName name="tradeable_status_warrants">'אפשרויות בחירה'!$C$1262:$C$1266</definedName>
    <definedName name="tradeable_status_warrants_v2" localSheetId="33">'[1]אפשרויות בחירה'!$C$1267:$C$1269</definedName>
    <definedName name="tradeable_status_warrants_v2" localSheetId="32">'[1]אפשרויות בחירה'!$C$1267:$C$1269</definedName>
    <definedName name="tradeable_status_warrants_v2" localSheetId="0">'[2]אפשרויות בחירה'!$C$1267:$C$1269</definedName>
    <definedName name="tradeable_status_warrants_v2">'אפשרויות בחירה'!$C$1268:$C$1270</definedName>
    <definedName name="Transaction" localSheetId="31">'אפשרויות בחירה'!$C$644:$C$647</definedName>
    <definedName name="Type" localSheetId="0">'[2]File Name Info'!$A$2:$A$8</definedName>
    <definedName name="Type">'File Name Info'!$A$2:$A$8</definedName>
    <definedName name="Type_of_Interest_Rate" localSheetId="33">'[1]אפשרויות בחירה'!$C$592:$C$594</definedName>
    <definedName name="Type_of_Interest_Rate" localSheetId="32">'[1]אפשרויות בחירה'!$C$592:$C$594</definedName>
    <definedName name="Type_of_Interest_Rate" localSheetId="0">'[2]אפשרויות בחירה'!$C$592:$C$594</definedName>
    <definedName name="Type_of_Interest_Rate">'אפשרויות בחירה'!$C$593:$C$595</definedName>
    <definedName name="Type_of_Security" localSheetId="33">'[1]אפשרויות בחירה'!$C$520:$C$543</definedName>
    <definedName name="Type_of_Security" localSheetId="32">'[1]אפשרויות בחירה'!$C$520:$C$543</definedName>
    <definedName name="Type_of_Security" localSheetId="0">'[2]אפשרויות בחירה'!$C$520:$C$543</definedName>
    <definedName name="Type_of_Security">'אפשרויות בחירה'!$C$521:$C$544</definedName>
    <definedName name="Type_of_Security_ID" localSheetId="33">'[1]אפשרויות בחירה'!$C$127:$C$131</definedName>
    <definedName name="Type_of_Security_ID" localSheetId="32">'[1]אפשרויות בחירה'!$C$127:$C$131</definedName>
    <definedName name="Type_of_Security_ID" localSheetId="0">'[2]אפשרויות בחירה'!$C$127:$C$131</definedName>
    <definedName name="Type_of_Security_ID">'אפשרויות בחירה'!$C$128:$C$132</definedName>
    <definedName name="Type_of_Security_ID_Fund" localSheetId="33">'[1]אפשרויות בחירה'!$C$132:$C$134</definedName>
    <definedName name="Type_of_Security_ID_Fund" localSheetId="32">'[1]אפשרויות בחירה'!$C$132:$C$134</definedName>
    <definedName name="Type_of_Security_ID_Fund" localSheetId="0">'[2]אפשרויות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33">'[1]אפשרויות בחירה'!$C$499:$C$513</definedName>
    <definedName name="Underlying_Asset" localSheetId="32">'[1]אפשרויות בחירה'!$C$499:$C$513</definedName>
    <definedName name="Underlying_Asset" localSheetId="0">'[2]אפשרויות בחירה'!$C$499:$C$513</definedName>
    <definedName name="Underlying_Asset">'אפשרויות בחירה'!$C$500:$C$514</definedName>
    <definedName name="Underlying_Asset_Structured" localSheetId="33">'[1]אפשרויות בחירה'!$C$1094:$C$1105</definedName>
    <definedName name="Underlying_Asset_Structured" localSheetId="32">'[1]אפשרויות בחירה'!$C$1094:$C$1105</definedName>
    <definedName name="Underlying_Asset_Structured" localSheetId="0">'[2]אפשרויות בחירה'!$C$1094:$C$1105</definedName>
    <definedName name="Underlying_Asset_Structured">'אפשרויות בחירה'!$C$1095:$C$1106</definedName>
    <definedName name="Underlying_Interest_Rates" localSheetId="33">'[1]אפשרויות בחירה'!$C$668:$C$679</definedName>
    <definedName name="Underlying_Interest_Rates" localSheetId="32">'[1]אפשרויות בחירה'!$C$668:$C$679</definedName>
    <definedName name="Underlying_Interest_Rates" localSheetId="0">'[2]אפשרויות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33">'[1]אפשרויות בחירה'!$C$649:$C$653</definedName>
    <definedName name="Valuation" localSheetId="32">'[1]אפשרויות בחירה'!$C$649:$C$653</definedName>
    <definedName name="Valuation" localSheetId="0">'[2]אפשרויות בחירה'!$C$649:$C$653</definedName>
    <definedName name="Valuation">'אפשרויות בחירה'!$C$650:$C$654</definedName>
    <definedName name="Valuation_Loans" localSheetId="33">'[1]אפשרויות בחירה'!$C$1091:$C$1092</definedName>
    <definedName name="Valuation_Loans" localSheetId="32">'[1]אפשרויות בחירה'!$C$1091:$C$1092</definedName>
    <definedName name="Valuation_Loans" localSheetId="0">'[2]אפשרויות בחירה'!$C$1091:$C$1092</definedName>
    <definedName name="Valuation_Loans">'אפשרויות בחירה'!$C$1092:$C$1093</definedName>
    <definedName name="Valuation_Method" localSheetId="33">'[1]אפשרויות בחירה'!$C$643:$C$648</definedName>
    <definedName name="Valuation_Method" localSheetId="32">'[1]אפשרויות בחירה'!$C$643:$C$648</definedName>
    <definedName name="Valuation_Method" localSheetId="0">'[2]אפשרויות בחירה'!$C$643:$C$648</definedName>
    <definedName name="Valuation_Method">'אפשרויות בחירה'!$C$644:$C$649</definedName>
    <definedName name="Valuation_Realestate" localSheetId="33">'[1]אפשרויות בחירה'!$C$1108:$C$1111</definedName>
    <definedName name="Valuation_Realestate" localSheetId="32">'[1]אפשרויות בחירה'!$C$1108:$C$1111</definedName>
    <definedName name="Valuation_Realestate" localSheetId="0">'[2]אפשרויות בחירה'!$C$1108:$C$1111</definedName>
    <definedName name="Valuation_Realestate">'אפשרויות בחירה'!$C$1109:$C$1112</definedName>
    <definedName name="What_is_rated" localSheetId="33">'[1]אפשרויות בחירה'!$C$182:$C$185</definedName>
    <definedName name="What_is_rated" localSheetId="32">'[1]אפשרויות בחירה'!$C$182:$C$185</definedName>
    <definedName name="What_is_rated" localSheetId="0">'[2]אפשרויות בחירה'!$C$182:$C$185</definedName>
    <definedName name="What_is_rated">'אפשרויות בחירה'!$C$183:$C$186</definedName>
    <definedName name="what_is_rated_loans" localSheetId="33">'[1]אפשרויות בחירה'!$C$183:$C$185</definedName>
    <definedName name="what_is_rated_loans" localSheetId="32">'[1]אפשרויות בחירה'!$C$183:$C$185</definedName>
    <definedName name="what_is_rated_loans" localSheetId="0">'[2]אפשרויות בחירה'!$C$183:$C$185</definedName>
    <definedName name="what_is_rated_loans">'אפשרויות בחירה'!$C$184:$C$186</definedName>
    <definedName name="YEAR" localSheetId="0">'[2]File Name Info'!$A$21:$A$31</definedName>
    <definedName name="YEAR">'File Name Info'!$A$21:$A$31</definedName>
    <definedName name="Yes_No_Bad_Debt" localSheetId="33">'[1]אפשרויות בחירה'!$C$595:$C$596</definedName>
    <definedName name="Yes_No_Bad_Debt" localSheetId="32">'[1]אפשרויות בחירה'!$C$595:$C$596</definedName>
    <definedName name="Yes_No_Bad_Debt" localSheetId="0">'[2]אפשרויות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מזומנים'!$A$1:$N$1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36" l="1"/>
  <c r="D15" i="36" s="1"/>
  <c r="U53" i="9" l="1"/>
  <c r="U55" i="9"/>
  <c r="U62" i="9"/>
  <c r="U61" i="9"/>
  <c r="E33" i="3"/>
</calcChain>
</file>

<file path=xl/sharedStrings.xml><?xml version="1.0" encoding="utf-8"?>
<sst xmlns="http://schemas.openxmlformats.org/spreadsheetml/2006/main" count="20643" uniqueCount="2828">
  <si>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</si>
  <si>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</si>
  <si>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</si>
  <si>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</si>
  <si>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</si>
  <si>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</si>
  <si>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</si>
  <si>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</si>
  <si>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</si>
  <si>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</si>
  <si>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</si>
  <si>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</si>
  <si>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</si>
  <si>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</si>
  <si>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</si>
  <si>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</si>
  <si>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</si>
  <si>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</si>
  <si>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</si>
  <si>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</si>
  <si>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</si>
  <si>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</si>
  <si>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</si>
  <si>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</si>
  <si>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</si>
  <si>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</si>
  <si>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</si>
  <si>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</si>
  <si>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</si>
  <si>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</si>
  <si>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</si>
  <si>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</si>
  <si>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</si>
  <si>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</si>
  <si>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</si>
  <si>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</si>
  <si>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</si>
  <si>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</si>
  <si>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</si>
  <si>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</si>
  <si>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</si>
  <si>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</si>
  <si>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</si>
  <si>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</si>
  <si>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</si>
  <si>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</si>
  <si>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</si>
  <si>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</si>
  <si>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</si>
  <si>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</si>
  <si>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</si>
  <si>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</si>
  <si>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</si>
  <si>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</si>
  <si>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</si>
  <si>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</si>
  <si>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</si>
  <si>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</si>
  <si>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</si>
  <si>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</si>
  <si>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</si>
  <si>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</si>
  <si>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</si>
  <si>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</si>
  <si>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</si>
  <si>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</si>
  <si>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</si>
  <si>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</si>
  <si>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</si>
  <si>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</si>
  <si>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נקוב במט"ח</t>
  </si>
  <si>
    <t>ישראל</t>
  </si>
  <si>
    <t>לא</t>
  </si>
  <si>
    <t>ilAAA</t>
  </si>
  <si>
    <t>מעלות S&amp;P</t>
  </si>
  <si>
    <t>ILS</t>
  </si>
  <si>
    <t>מזומן ועו"ש בש"ח</t>
  </si>
  <si>
    <t>NOK</t>
  </si>
  <si>
    <t>USD</t>
  </si>
  <si>
    <t>TRY</t>
  </si>
  <si>
    <t>DKK</t>
  </si>
  <si>
    <t>AUD</t>
  </si>
  <si>
    <t>JPY</t>
  </si>
  <si>
    <t>CHF</t>
  </si>
  <si>
    <t>GBP</t>
  </si>
  <si>
    <t>HKD</t>
  </si>
  <si>
    <t>EUR</t>
  </si>
  <si>
    <t>פח"ק/פר"י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</si>
  <si>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</si>
  <si>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</si>
  <si>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</si>
  <si>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</si>
  <si>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</si>
  <si>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</si>
  <si>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</si>
  <si>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</si>
  <si>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</si>
  <si>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</si>
  <si>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</si>
  <si>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</si>
  <si>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</si>
  <si>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</si>
  <si>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</si>
  <si>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</si>
  <si>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</si>
  <si>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</si>
  <si>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</si>
  <si>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</si>
  <si>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</si>
  <si>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</si>
  <si>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</si>
  <si>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</si>
  <si>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</si>
  <si>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</si>
  <si>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</si>
  <si>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</si>
  <si>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צמוד למדד המחירים לצרכן בריבית קבועה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</si>
  <si>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</si>
  <si>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</si>
  <si>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</si>
  <si>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</si>
  <si>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</si>
  <si>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</si>
  <si>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</si>
  <si>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</si>
  <si>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</si>
  <si>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</si>
  <si>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</si>
  <si>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</si>
  <si>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</si>
  <si>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</si>
  <si>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</si>
  <si>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</si>
  <si>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</si>
  <si>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</si>
  <si>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</si>
  <si>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</si>
  <si>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</si>
  <si>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</si>
  <si>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</si>
  <si>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</si>
  <si>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01/03/2026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</si>
  <si>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</si>
  <si>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</si>
  <si>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</si>
  <si>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</si>
  <si>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</si>
  <si>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</si>
  <si>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</si>
  <si>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</si>
  <si>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</si>
  <si>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</si>
  <si>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</si>
  <si>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</si>
  <si>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ממשל שקלית 0927</t>
  </si>
  <si>
    <t>IL0012035791</t>
  </si>
  <si>
    <t>30/09/2027</t>
  </si>
  <si>
    <t>בנק ישראל</t>
  </si>
  <si>
    <t>מלווה קצר מועד 715</t>
  </si>
  <si>
    <t>IL0082507141</t>
  </si>
  <si>
    <t>מק"מ קצר משנים עשר חודשים</t>
  </si>
  <si>
    <t>02/07/2025</t>
  </si>
  <si>
    <t>מלווה קצר מועד 815</t>
  </si>
  <si>
    <t>IL0082508131</t>
  </si>
  <si>
    <t>06/08/2025</t>
  </si>
  <si>
    <t>UNITED STATES OF AMERICA</t>
  </si>
  <si>
    <t>T 3.375% 05/33</t>
  </si>
  <si>
    <t>US91282CHC82</t>
  </si>
  <si>
    <t>נקוב במט"ח</t>
  </si>
  <si>
    <t>חו"ל</t>
  </si>
  <si>
    <t>ארה"ב</t>
  </si>
  <si>
    <t>AMEX</t>
  </si>
  <si>
    <t>Aaa</t>
  </si>
  <si>
    <t>MOODYS</t>
  </si>
  <si>
    <t>15/05/2033</t>
  </si>
  <si>
    <t>ממשל שקלית 0347</t>
  </si>
  <si>
    <t>IL0011401937</t>
  </si>
  <si>
    <t>31/03/2047</t>
  </si>
  <si>
    <t>מלווה קצר מועד 1015</t>
  </si>
  <si>
    <t>IL0082510194</t>
  </si>
  <si>
    <t>03/10/2025</t>
  </si>
  <si>
    <t>T 3.875% 08/34</t>
  </si>
  <si>
    <t>US91282CLF67</t>
  </si>
  <si>
    <t>FWB</t>
  </si>
  <si>
    <t>15/08/2034</t>
  </si>
  <si>
    <t>ממשל משתנה 1130</t>
  </si>
  <si>
    <t>IL0011665523</t>
  </si>
  <si>
    <t>לא צמוד למדד המחירים לצרכן ריבית משתנה</t>
  </si>
  <si>
    <t>29/11/2030</t>
  </si>
  <si>
    <t>מלווה קצר מועד 1115</t>
  </si>
  <si>
    <t>IL0082511184</t>
  </si>
  <si>
    <t>05/11/2025</t>
  </si>
  <si>
    <t>מלווה קצר מועד 1215</t>
  </si>
  <si>
    <t>IL0082512174</t>
  </si>
  <si>
    <t>03/12/2025</t>
  </si>
  <si>
    <t>מלווה קצר מועד 116</t>
  </si>
  <si>
    <t>IL0082601191</t>
  </si>
  <si>
    <t>07/01/2026</t>
  </si>
  <si>
    <t>מלווה קצר מועד 915</t>
  </si>
  <si>
    <t>IL0082509121</t>
  </si>
  <si>
    <t>03/09/2025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</si>
  <si>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</si>
  <si>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</si>
  <si>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</si>
  <si>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</si>
  <si>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</si>
  <si>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</si>
  <si>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</si>
  <si>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</si>
  <si>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</si>
  <si>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</si>
  <si>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</si>
  <si>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אמ.ג'י.ג'י (בי.וי.איי) למיטד</t>
  </si>
  <si>
    <t>ח.פ.</t>
  </si>
  <si>
    <t>אמ.ג'יג'י אגח ב</t>
  </si>
  <si>
    <t>IL0011608119</t>
  </si>
  <si>
    <t>ISIN</t>
  </si>
  <si>
    <t>לא צמוד למדד המחירים לצרכן</t>
  </si>
  <si>
    <t>סחיר</t>
  </si>
  <si>
    <t>אשראי חוץ בנקאי</t>
  </si>
  <si>
    <t>A1.il</t>
  </si>
  <si>
    <t>מידרוג Moodys</t>
  </si>
  <si>
    <t>נייר ערך</t>
  </si>
  <si>
    <t>21/09/2025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</si>
  <si>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</si>
  <si>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</si>
  <si>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</si>
  <si>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</si>
  <si>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</si>
  <si>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</si>
  <si>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</si>
  <si>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</si>
  <si>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</si>
  <si>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</si>
  <si>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</si>
  <si>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</si>
  <si>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</si>
  <si>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</si>
  <si>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</si>
  <si>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</si>
  <si>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</si>
  <si>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</si>
  <si>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</si>
  <si>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</si>
  <si>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</si>
  <si>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</si>
  <si>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</si>
  <si>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</si>
  <si>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</si>
  <si>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</si>
  <si>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</si>
  <si>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</si>
  <si>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</si>
  <si>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>01/07/2029</t>
  </si>
  <si>
    <t xml:space="preserve">פתאל נכסים אירופה </t>
  </si>
  <si>
    <t>פתאל אגח ג</t>
  </si>
  <si>
    <t>IL0011418527</t>
  </si>
  <si>
    <t>בריטניה</t>
  </si>
  <si>
    <t>נדל"ן מניב בחו"ל</t>
  </si>
  <si>
    <t>30/08/2027</t>
  </si>
  <si>
    <t>פתאל אירו אגח ו</t>
  </si>
  <si>
    <t>IL0012192865</t>
  </si>
  <si>
    <t>01/10/2034</t>
  </si>
  <si>
    <t>רימון שירותי ייעוץ וניהול בע"מ</t>
  </si>
  <si>
    <t>רימון אגח א</t>
  </si>
  <si>
    <t>IL0012110362</t>
  </si>
  <si>
    <t>בנייה</t>
  </si>
  <si>
    <t>אלקטרה נדלן</t>
  </si>
  <si>
    <t>אלקטרה נדלן אגח ז</t>
  </si>
  <si>
    <t>IL0012035536</t>
  </si>
  <si>
    <t>A3.il</t>
  </si>
  <si>
    <t>30/11/2034</t>
  </si>
  <si>
    <t>קבוצת אקרו</t>
  </si>
  <si>
    <t>אקרו אגח א</t>
  </si>
  <si>
    <t>IL0011885725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</si>
  <si>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</si>
  <si>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</si>
  <si>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</si>
  <si>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</si>
  <si>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</si>
  <si>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</si>
  <si>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</si>
  <si>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</si>
  <si>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</si>
  <si>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</si>
  <si>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</si>
  <si>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</si>
  <si>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</si>
  <si>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מניף-שירותים פיננסיים</t>
  </si>
  <si>
    <t>מניף אגח א</t>
  </si>
  <si>
    <t>IL0011858839</t>
  </si>
  <si>
    <t>30/09/2026</t>
  </si>
  <si>
    <t>מניף אגח ג</t>
  </si>
  <si>
    <t>IL0012167206</t>
  </si>
  <si>
    <t>30/11/2029</t>
  </si>
  <si>
    <t>עזריאלי קבוצה</t>
  </si>
  <si>
    <t>עזריאלי אגח ד</t>
  </si>
  <si>
    <t>IL0011386500</t>
  </si>
  <si>
    <t>Aa1.il</t>
  </si>
  <si>
    <t>05/07/2030</t>
  </si>
  <si>
    <t>עזריאלי אגח ה</t>
  </si>
  <si>
    <t>IL0011566036</t>
  </si>
  <si>
    <t>30/06/2028</t>
  </si>
  <si>
    <t>עזריאלי אגח ט</t>
  </si>
  <si>
    <t>IL0012092537</t>
  </si>
  <si>
    <t>02/01/2046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</si>
  <si>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</si>
  <si>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</si>
  <si>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</si>
  <si>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</si>
  <si>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</si>
  <si>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</si>
  <si>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</si>
  <si>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</si>
  <si>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</si>
  <si>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</si>
  <si>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</si>
  <si>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</si>
  <si>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</si>
  <si>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</si>
  <si>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</si>
  <si>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מנורה מב הון</t>
  </si>
  <si>
    <t>מנורה הון התח סד' ט</t>
  </si>
  <si>
    <t>IL0012193699</t>
  </si>
  <si>
    <t>30/09/2035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</si>
  <si>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</si>
  <si>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</si>
  <si>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</si>
  <si>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</si>
  <si>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</si>
  <si>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</si>
  <si>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</si>
  <si>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</si>
  <si>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</si>
  <si>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</si>
  <si>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10/07/2028</t>
  </si>
  <si>
    <t>מזרחי טפחות הנפ</t>
  </si>
  <si>
    <t>מז טפ הנפק 61</t>
  </si>
  <si>
    <t>IL0023104644</t>
  </si>
  <si>
    <t>בנקים</t>
  </si>
  <si>
    <t>Aaa.il</t>
  </si>
  <si>
    <t>04/12/2026</t>
  </si>
  <si>
    <t>ויתניה</t>
  </si>
  <si>
    <t>ויתניה אגח ז</t>
  </si>
  <si>
    <t>IL0012162413</t>
  </si>
  <si>
    <t>AA</t>
  </si>
  <si>
    <t>אנרגיקס</t>
  </si>
  <si>
    <t>אנרג'יקס אגח א</t>
  </si>
  <si>
    <t>IL0011617516</t>
  </si>
  <si>
    <t>אנרגיה מתחדשת</t>
  </si>
  <si>
    <t>ilA</t>
  </si>
  <si>
    <t>01/08/2030</t>
  </si>
  <si>
    <t>אשטרום נכסים</t>
  </si>
  <si>
    <t>אשטרום נכ אגח14</t>
  </si>
  <si>
    <t>IL0012018961</t>
  </si>
  <si>
    <t>01/01/2034</t>
  </si>
  <si>
    <t>אשטרום נכסים אגח 9</t>
  </si>
  <si>
    <t>IL0025101705</t>
  </si>
  <si>
    <t>01/10/2029</t>
  </si>
  <si>
    <t>אשטרום קבוצה</t>
  </si>
  <si>
    <t>אשטרום קב אגח ב</t>
  </si>
  <si>
    <t>IL0011323313</t>
  </si>
  <si>
    <t>11/05/2025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</si>
  <si>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</si>
  <si>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</si>
  <si>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</si>
  <si>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</si>
  <si>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</si>
  <si>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</si>
  <si>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</si>
  <si>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</si>
  <si>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</si>
  <si>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</si>
  <si>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</si>
  <si>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</si>
  <si>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</si>
  <si>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</si>
  <si>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</si>
  <si>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</si>
  <si>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01/09/2030</t>
  </si>
  <si>
    <t>ג'י סיטי בעמ</t>
  </si>
  <si>
    <t>ג'י סיטי אגח יד</t>
  </si>
  <si>
    <t>IL0012607367</t>
  </si>
  <si>
    <t>דלק קבוצה</t>
  </si>
  <si>
    <t>דלק קבוצה אגח לט</t>
  </si>
  <si>
    <t>IL0012057720</t>
  </si>
  <si>
    <t>31/12/2032</t>
  </si>
  <si>
    <t>דלק קבוצה אגח מ</t>
  </si>
  <si>
    <t>IL0012173899</t>
  </si>
  <si>
    <t>30/06/2033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</si>
  <si>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</si>
  <si>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</si>
  <si>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</si>
  <si>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</si>
  <si>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</si>
  <si>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</si>
  <si>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</si>
  <si>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</si>
  <si>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</si>
  <si>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</si>
  <si>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</si>
  <si>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</si>
  <si>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</si>
  <si>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</si>
  <si>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</si>
  <si>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10/01/2031</t>
  </si>
  <si>
    <t>אלקטרה אגח ו</t>
  </si>
  <si>
    <t>IL0073902632</t>
  </si>
  <si>
    <t>10/12/2035</t>
  </si>
  <si>
    <t>אפי נכסים</t>
  </si>
  <si>
    <t>אפי נכסים אגח טז</t>
  </si>
  <si>
    <t>IL0012109471</t>
  </si>
  <si>
    <t>אפי נכסים אגח י</t>
  </si>
  <si>
    <t>IL0011608788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</si>
  <si>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</si>
  <si>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</si>
  <si>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</si>
  <si>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</si>
  <si>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</si>
  <si>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</si>
  <si>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</si>
  <si>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</si>
  <si>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</si>
  <si>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</si>
  <si>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</si>
  <si>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</si>
  <si>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</si>
  <si>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</si>
  <si>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</si>
  <si>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</si>
  <si>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</si>
  <si>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</si>
  <si>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</si>
  <si>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</si>
  <si>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</si>
  <si>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</si>
  <si>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מגה אור</t>
  </si>
  <si>
    <t>מגה אור אגח יא</t>
  </si>
  <si>
    <t>IL0011783755</t>
  </si>
  <si>
    <t>31/03/2032</t>
  </si>
  <si>
    <t>סלקום</t>
  </si>
  <si>
    <t>סלקום אגח ט</t>
  </si>
  <si>
    <t>IL0011328361</t>
  </si>
  <si>
    <t>06/07/2025</t>
  </si>
  <si>
    <t>סלקום אגח יב</t>
  </si>
  <si>
    <t>IL0011430803</t>
  </si>
  <si>
    <t>05/01/2028</t>
  </si>
  <si>
    <t>סלקום אגח יג</t>
  </si>
  <si>
    <t>IL0011891905</t>
  </si>
  <si>
    <t>06/01/2030</t>
  </si>
  <si>
    <t>איירפורט סיטי</t>
  </si>
  <si>
    <t>איירפורט אגח יב</t>
  </si>
  <si>
    <t>IL0012115643</t>
  </si>
  <si>
    <t>ilAA</t>
  </si>
  <si>
    <t>30/04/2037</t>
  </si>
  <si>
    <t>אמות</t>
  </si>
  <si>
    <t>אמות אגח ו</t>
  </si>
  <si>
    <t>IL0011586091</t>
  </si>
  <si>
    <t>03/10/2029</t>
  </si>
  <si>
    <t>אמות אגח ז</t>
  </si>
  <si>
    <t>IL0011628661</t>
  </si>
  <si>
    <t>05/01/2032</t>
  </si>
  <si>
    <t>אמות אגח ח</t>
  </si>
  <si>
    <t>IL0011727828</t>
  </si>
  <si>
    <t>אקויטל</t>
  </si>
  <si>
    <t>אקויטל אגח 4</t>
  </si>
  <si>
    <t>IL0011976078</t>
  </si>
  <si>
    <t>25/07/2036</t>
  </si>
  <si>
    <t>ארפורט אגח ה</t>
  </si>
  <si>
    <t>IL0011334872</t>
  </si>
  <si>
    <t>28/02/2029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</si>
  <si>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</si>
  <si>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</si>
  <si>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</si>
  <si>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</si>
  <si>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</si>
  <si>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</si>
  <si>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</si>
  <si>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</si>
  <si>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</si>
  <si>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02/12/2035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</si>
  <si>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</si>
  <si>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</si>
  <si>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</si>
  <si>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</si>
  <si>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</si>
  <si>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</si>
  <si>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</si>
  <si>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</si>
  <si>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</si>
  <si>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</si>
  <si>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</si>
  <si>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01/07/2035</t>
  </si>
  <si>
    <t>הפניקס אחזקות</t>
  </si>
  <si>
    <t>הפניקס אגח 5</t>
  </si>
  <si>
    <t>IL0076702849</t>
  </si>
  <si>
    <t>01/05/2030</t>
  </si>
  <si>
    <t>ישראמקו יהש</t>
  </si>
  <si>
    <t>ישראמקו אגח ג</t>
  </si>
  <si>
    <t>IL0023202323</t>
  </si>
  <si>
    <t>10/10/2030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</si>
  <si>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</si>
  <si>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</si>
  <si>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</si>
  <si>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</si>
  <si>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</si>
  <si>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</si>
  <si>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10/07/2025</t>
  </si>
  <si>
    <t>מליסרון אגח כ</t>
  </si>
  <si>
    <t>IL0032304227</t>
  </si>
  <si>
    <t>01/07/2030</t>
  </si>
  <si>
    <t>מליסרון אגח כא</t>
  </si>
  <si>
    <t>IL0011946386</t>
  </si>
  <si>
    <t>01/01/2037</t>
  </si>
  <si>
    <t>סילברסטין נכסים לימיטד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</si>
  <si>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</si>
  <si>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</si>
  <si>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</si>
  <si>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</si>
  <si>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</si>
  <si>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</si>
  <si>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</si>
  <si>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</si>
  <si>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</si>
  <si>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</si>
  <si>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</si>
  <si>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</si>
  <si>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</si>
  <si>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</si>
  <si>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</si>
  <si>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</si>
  <si>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</si>
  <si>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</si>
  <si>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</si>
  <si>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</si>
  <si>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</si>
  <si>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08/10/2028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</si>
  <si>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</si>
  <si>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</si>
  <si>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</si>
  <si>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</si>
  <si>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</si>
  <si>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</si>
  <si>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</si>
  <si>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</si>
  <si>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</si>
  <si>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</si>
  <si>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</si>
  <si>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</si>
  <si>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01/03/2037</t>
  </si>
  <si>
    <t>אלוני חץ אגח יב</t>
  </si>
  <si>
    <t>IL0039004952</t>
  </si>
  <si>
    <t>28/02/2031</t>
  </si>
  <si>
    <t>אלוני חץ אגח יג</t>
  </si>
  <si>
    <t>IL0011894065</t>
  </si>
  <si>
    <t>ביג אגח ז</t>
  </si>
  <si>
    <t>IL0011360844</t>
  </si>
  <si>
    <t>ביג אגח כ</t>
  </si>
  <si>
    <t>IL0011861882</t>
  </si>
  <si>
    <t>01/05/2033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</si>
  <si>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</si>
  <si>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</si>
  <si>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</si>
  <si>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</si>
  <si>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</si>
  <si>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</si>
  <si>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</si>
  <si>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</si>
  <si>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</si>
  <si>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</si>
  <si>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</si>
  <si>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</si>
  <si>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</si>
  <si>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</si>
  <si>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</si>
  <si>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</si>
  <si>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</si>
  <si>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</si>
  <si>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</si>
  <si>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01/04/2035</t>
  </si>
  <si>
    <t>סאפיינס</t>
  </si>
  <si>
    <t>סאפיינס אגח ב</t>
  </si>
  <si>
    <t>IL0011419368</t>
  </si>
  <si>
    <t>תוכנה ואינטרנט</t>
  </si>
  <si>
    <t>01/01/2026</t>
  </si>
  <si>
    <t>פז נפט</t>
  </si>
  <si>
    <t>פז נפט אגח ו</t>
  </si>
  <si>
    <t>IL0011395428</t>
  </si>
  <si>
    <t>30/11/2028</t>
  </si>
  <si>
    <t>פז נפט אגח ז</t>
  </si>
  <si>
    <t>IL0011425951</t>
  </si>
  <si>
    <t>01/12/2030</t>
  </si>
  <si>
    <t>קרסו מוטורס</t>
  </si>
  <si>
    <t>קרסו אגח א</t>
  </si>
  <si>
    <t>IL0011364648</t>
  </si>
  <si>
    <t>מסחר</t>
  </si>
  <si>
    <t>01/09/2026</t>
  </si>
  <si>
    <t>עזריאלי אגח ב</t>
  </si>
  <si>
    <t>IL0011344368</t>
  </si>
  <si>
    <t>ilAA+</t>
  </si>
  <si>
    <t>עזריאלי אגח ז</t>
  </si>
  <si>
    <t>IL0011786725</t>
  </si>
  <si>
    <t>02/07/2036</t>
  </si>
  <si>
    <t>עזריאלי אגח ח</t>
  </si>
  <si>
    <t>IL0011786808</t>
  </si>
  <si>
    <t>02/01/2041</t>
  </si>
  <si>
    <t>בינלאומי הנפקות</t>
  </si>
  <si>
    <t>בינל הנפק אגח יב</t>
  </si>
  <si>
    <t>IL0011823858</t>
  </si>
  <si>
    <t>07/12/2027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</si>
  <si>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</si>
  <si>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</si>
  <si>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</si>
  <si>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</si>
  <si>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</si>
  <si>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</si>
  <si>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05/12/2030</t>
  </si>
  <si>
    <t>חברת החשמל לישראל בע"מ</t>
  </si>
  <si>
    <t>חשמל אגח 31</t>
  </si>
  <si>
    <t>IL0060002859</t>
  </si>
  <si>
    <t>21/09/2031</t>
  </si>
  <si>
    <t>חשמל אגח 34</t>
  </si>
  <si>
    <t>IL0011967812</t>
  </si>
  <si>
    <t>12/06/2033</t>
  </si>
  <si>
    <t>חשמל אגח 35</t>
  </si>
  <si>
    <t>IL0011967994</t>
  </si>
  <si>
    <t>12/06/2037</t>
  </si>
  <si>
    <t>לאומי</t>
  </si>
  <si>
    <t>לאומי אגח 183</t>
  </si>
  <si>
    <t>IL0060405474</t>
  </si>
  <si>
    <t>25/11/2029</t>
  </si>
  <si>
    <t>לאומי אגח 184</t>
  </si>
  <si>
    <t>IL0060406043</t>
  </si>
  <si>
    <t>05/05/2030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</si>
  <si>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</si>
  <si>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</si>
  <si>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</si>
  <si>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</si>
  <si>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</si>
  <si>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</si>
  <si>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</si>
  <si>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</si>
  <si>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08/12/2031</t>
  </si>
  <si>
    <t>מז טפ הנפק 46</t>
  </si>
  <si>
    <t>IL0023102259</t>
  </si>
  <si>
    <t>28/09/2027</t>
  </si>
  <si>
    <t>מז טפ הנפק 49</t>
  </si>
  <si>
    <t>IL0023102820</t>
  </si>
  <si>
    <t>23/06/2026</t>
  </si>
  <si>
    <t>מז טפ הנפק 52</t>
  </si>
  <si>
    <t>IL0023103810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</si>
  <si>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</si>
  <si>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</si>
  <si>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</si>
  <si>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</si>
  <si>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</si>
  <si>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</si>
  <si>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</si>
  <si>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</si>
  <si>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</si>
  <si>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</si>
  <si>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</si>
  <si>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</si>
  <si>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09/12/2031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</si>
  <si>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</si>
  <si>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</si>
  <si>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</si>
  <si>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</si>
  <si>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</si>
  <si>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</si>
  <si>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</si>
  <si>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</si>
  <si>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</si>
  <si>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ישראכרט בע"מ</t>
  </si>
  <si>
    <t>ישראכרט מסחרי סד4 '</t>
  </si>
  <si>
    <t>IL0012192527</t>
  </si>
  <si>
    <t>שירותים פיננסיים</t>
  </si>
  <si>
    <t>19/03/2026</t>
  </si>
  <si>
    <t>פועלים מסחרי 1</t>
  </si>
  <si>
    <t>IL0012188178</t>
  </si>
  <si>
    <t>09/03/2026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</si>
  <si>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</si>
  <si>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</si>
  <si>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</si>
  <si>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</si>
  <si>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</si>
  <si>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</si>
  <si>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</si>
  <si>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</si>
  <si>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נמקו ריאלטי</t>
  </si>
  <si>
    <t>נמקו אגח ה</t>
  </si>
  <si>
    <t>IL0012132143</t>
  </si>
  <si>
    <t>15/04/2040</t>
  </si>
  <si>
    <t>אדגר השקעות</t>
  </si>
  <si>
    <t>אדגר אגח ט</t>
  </si>
  <si>
    <t>IL0018201900</t>
  </si>
  <si>
    <t>01/07/2025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</si>
  <si>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</si>
  <si>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</si>
  <si>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</si>
  <si>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</si>
  <si>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</si>
  <si>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</si>
  <si>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</si>
  <si>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</si>
  <si>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</si>
  <si>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</si>
  <si>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</si>
  <si>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</si>
  <si>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</si>
  <si>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</si>
  <si>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</si>
  <si>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</si>
  <si>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</si>
  <si>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</si>
  <si>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 אגח 12</t>
  </si>
  <si>
    <t>IL0023002426</t>
  </si>
  <si>
    <t>02/06/2030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</si>
  <si>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</si>
  <si>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</si>
  <si>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</si>
  <si>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</si>
  <si>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</si>
  <si>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</si>
  <si>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08/10/2029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</si>
  <si>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</si>
  <si>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</si>
  <si>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</si>
  <si>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</si>
  <si>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</si>
  <si>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</si>
  <si>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</si>
  <si>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</si>
  <si>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</si>
  <si>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</si>
  <si>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</si>
  <si>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פועלים אגח 203</t>
  </si>
  <si>
    <t>IL0011998684</t>
  </si>
  <si>
    <t>02/12/2030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</si>
  <si>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</si>
  <si>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</si>
  <si>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</si>
  <si>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</si>
  <si>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</si>
  <si>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</si>
  <si>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</si>
  <si>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Construction &amp; Engineering</t>
  </si>
  <si>
    <t>Baa3</t>
  </si>
  <si>
    <t>31/10/2026</t>
  </si>
  <si>
    <t>ישרס</t>
  </si>
  <si>
    <t>ישרס אגח יד</t>
  </si>
  <si>
    <t>IL0061301995</t>
  </si>
  <si>
    <t>01/03/2027</t>
  </si>
  <si>
    <t>לאומי מסחרי 6</t>
  </si>
  <si>
    <t>IL0012111436</t>
  </si>
  <si>
    <t>AAA</t>
  </si>
  <si>
    <t>09/09/2025</t>
  </si>
  <si>
    <t>IL0011381147</t>
  </si>
  <si>
    <t>04/01/2026</t>
  </si>
  <si>
    <t>בזק אגח 9</t>
  </si>
  <si>
    <t>IL0023001766</t>
  </si>
  <si>
    <t>01/12/2025</t>
  </si>
  <si>
    <t>וילאר</t>
  </si>
  <si>
    <t>וילאר אגח ח</t>
  </si>
  <si>
    <t>IL0041601563</t>
  </si>
  <si>
    <t>27/06/2025</t>
  </si>
  <si>
    <t>פניקס הון אגח ח</t>
  </si>
  <si>
    <t>IL0011398158</t>
  </si>
  <si>
    <t>אלוני חץ אגח ט</t>
  </si>
  <si>
    <t>IL0039003541</t>
  </si>
  <si>
    <t>28/02/2027</t>
  </si>
  <si>
    <t>הראל הנפ אגח טז</t>
  </si>
  <si>
    <t>IL0011576019</t>
  </si>
  <si>
    <t>פורמולה מערכות</t>
  </si>
  <si>
    <t>פורמולה אגח ג</t>
  </si>
  <si>
    <t>IL0025602090</t>
  </si>
  <si>
    <t>שרותי מידע</t>
  </si>
  <si>
    <t>01/12/2026</t>
  </si>
  <si>
    <t>מזרחי טפחות הנפקות 40</t>
  </si>
  <si>
    <t>IL0023101673</t>
  </si>
  <si>
    <t>08/06/2025</t>
  </si>
  <si>
    <t>3 'ישראכרט מסחרי סד</t>
  </si>
  <si>
    <t>IL0012137688</t>
  </si>
  <si>
    <t>25/11/2025</t>
  </si>
  <si>
    <t>גב ים מסחרי 2</t>
  </si>
  <si>
    <t>IL0012086448</t>
  </si>
  <si>
    <t>08/07/2025</t>
  </si>
  <si>
    <t>עזריאלי מסחרי 1</t>
  </si>
  <si>
    <t>IL0012086281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</si>
  <si>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</si>
  <si>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</si>
  <si>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</si>
  <si>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</si>
  <si>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</si>
  <si>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</si>
  <si>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</si>
  <si>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</si>
  <si>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</si>
  <si>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</si>
  <si>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</si>
  <si>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</si>
  <si>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</si>
  <si>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אלרוב נדלן</t>
  </si>
  <si>
    <t>אלרוב נדלן אגחה</t>
  </si>
  <si>
    <t>IL0038701699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</si>
  <si>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</si>
  <si>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</si>
  <si>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</si>
  <si>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</si>
  <si>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</si>
  <si>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</si>
  <si>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</si>
  <si>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</si>
  <si>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</si>
  <si>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</si>
  <si>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</si>
  <si>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</si>
  <si>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</si>
  <si>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</si>
  <si>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</si>
  <si>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</si>
  <si>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</si>
  <si>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</si>
  <si>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</si>
  <si>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</si>
  <si>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</si>
  <si>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</si>
  <si>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</si>
  <si>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</si>
  <si>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</si>
  <si>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</si>
  <si>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</si>
  <si>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</si>
  <si>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</si>
  <si>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</si>
  <si>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</si>
  <si>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</si>
  <si>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</si>
  <si>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</si>
  <si>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</si>
  <si>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</si>
  <si>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</si>
  <si>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</si>
  <si>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</si>
  <si>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</si>
  <si>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</si>
  <si>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</si>
  <si>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</si>
  <si>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</si>
  <si>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</si>
  <si>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</si>
  <si>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</si>
  <si>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</si>
  <si>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</si>
  <si>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</si>
  <si>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</si>
  <si>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</si>
  <si>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</si>
  <si>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</si>
  <si>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</si>
  <si>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</si>
  <si>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</si>
  <si>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</si>
  <si>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מזון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</si>
  <si>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</si>
  <si>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</si>
  <si>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</si>
  <si>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</si>
  <si>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</si>
  <si>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</si>
  <si>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</si>
  <si>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</si>
  <si>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</si>
  <si>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</si>
  <si>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</si>
  <si>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</si>
  <si>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</si>
  <si>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</si>
  <si>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</si>
  <si>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</si>
  <si>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</si>
  <si>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</si>
  <si>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</si>
  <si>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</si>
  <si>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</si>
  <si>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</si>
  <si>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</si>
  <si>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</si>
  <si>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</si>
  <si>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</si>
  <si>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</si>
  <si>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</si>
  <si>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</si>
  <si>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</si>
  <si>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</si>
  <si>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</si>
  <si>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</si>
  <si>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</si>
  <si>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</si>
  <si>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</si>
  <si>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</si>
  <si>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</si>
  <si>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</si>
  <si>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</si>
  <si>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</si>
  <si>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</si>
  <si>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</si>
  <si>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</si>
  <si>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</si>
  <si>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</si>
  <si>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</si>
  <si>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</si>
  <si>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</si>
  <si>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</si>
  <si>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</si>
  <si>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</si>
  <si>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</si>
  <si>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</si>
  <si>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</si>
  <si>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</si>
  <si>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</si>
  <si>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</si>
  <si>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</si>
  <si>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</si>
  <si>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</si>
  <si>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</si>
  <si>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</si>
  <si>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</si>
  <si>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</si>
  <si>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</si>
  <si>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</si>
  <si>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</si>
  <si>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</si>
  <si>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</si>
  <si>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</si>
  <si>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</si>
  <si>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</si>
  <si>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</si>
  <si>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</si>
  <si>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</si>
  <si>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</si>
  <si>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</si>
  <si>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</si>
  <si>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</si>
  <si>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</si>
  <si>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</si>
  <si>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</si>
  <si>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</si>
  <si>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</si>
  <si>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</si>
  <si>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</si>
  <si>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הכשרה התחדשות</t>
  </si>
  <si>
    <t>הכשרה אנרגיה</t>
  </si>
  <si>
    <t>IL0011214744</t>
  </si>
  <si>
    <t>. אנרג'יקס-אנרגיות מתחדשות</t>
  </si>
  <si>
    <t>IL0011233553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</si>
  <si>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</si>
  <si>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</si>
  <si>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</si>
  <si>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</si>
  <si>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</si>
  <si>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</si>
  <si>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</si>
  <si>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</si>
  <si>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</si>
  <si>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איי.די.איי. חברה לביטוח בעמ</t>
  </si>
  <si>
    <t>איידיאיי ביטוח</t>
  </si>
  <si>
    <t>IL0011295016</t>
  </si>
  <si>
    <t>קמטק</t>
  </si>
  <si>
    <t>IL0010952641</t>
  </si>
  <si>
    <t>לוינשטין הנדסה</t>
  </si>
  <si>
    <t>משולם לוינשטין בע"מ מ"ר בנות 1 שקל</t>
  </si>
  <si>
    <t>IL0005730143</t>
  </si>
  <si>
    <t>מגדלי תיכון</t>
  </si>
  <si>
    <t>IL0011315236</t>
  </si>
  <si>
    <t>IL0011323156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</si>
  <si>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</si>
  <si>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</si>
  <si>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</si>
  <si>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</si>
  <si>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</si>
  <si>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</si>
  <si>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</si>
  <si>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</si>
  <si>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</si>
  <si>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</si>
  <si>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</si>
  <si>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</si>
  <si>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</si>
  <si>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</si>
  <si>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</si>
  <si>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</si>
  <si>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</si>
  <si>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</si>
  <si>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</si>
  <si>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פתאל החזקות</t>
  </si>
  <si>
    <t>IL0011434292</t>
  </si>
  <si>
    <t>מלונאות ותיירות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</si>
  <si>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</si>
  <si>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</si>
  <si>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</si>
  <si>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</si>
  <si>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</si>
  <si>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</si>
  <si>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</si>
  <si>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</si>
  <si>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</si>
  <si>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</si>
  <si>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</si>
  <si>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</si>
  <si>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</si>
  <si>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</si>
  <si>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</si>
  <si>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</si>
  <si>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</si>
  <si>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</si>
  <si>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</si>
  <si>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</si>
  <si>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</si>
  <si>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</si>
  <si>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</si>
  <si>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</si>
  <si>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</si>
  <si>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</si>
  <si>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</si>
  <si>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</si>
  <si>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</si>
  <si>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</si>
  <si>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</si>
  <si>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</si>
  <si>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</si>
  <si>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</si>
  <si>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</si>
  <si>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</si>
  <si>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</si>
  <si>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</si>
  <si>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</si>
  <si>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</si>
  <si>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</si>
  <si>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</si>
  <si>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</si>
  <si>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</si>
  <si>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</si>
  <si>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</si>
  <si>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</si>
  <si>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</si>
  <si>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</si>
  <si>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</si>
  <si>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</si>
  <si>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</si>
  <si>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</si>
  <si>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</si>
  <si>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</si>
  <si>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</si>
  <si>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</si>
  <si>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</si>
  <si>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</si>
  <si>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</si>
  <si>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</si>
  <si>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</si>
  <si>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</si>
  <si>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</si>
  <si>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</si>
  <si>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</si>
  <si>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</si>
  <si>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</si>
  <si>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</si>
  <si>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</si>
  <si>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</si>
  <si>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</si>
  <si>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</si>
  <si>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</si>
  <si>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</si>
  <si>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</si>
  <si>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</si>
  <si>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</si>
  <si>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</si>
  <si>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</si>
  <si>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</si>
  <si>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</si>
  <si>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TEVA PHARMACEUTICAL-SP ADR</t>
  </si>
  <si>
    <t>US8816242098</t>
  </si>
  <si>
    <t>אחר</t>
  </si>
  <si>
    <t>Pharmaceuticals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</si>
  <si>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</si>
  <si>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</si>
  <si>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</si>
  <si>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</si>
  <si>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</si>
  <si>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</si>
  <si>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</si>
  <si>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</si>
  <si>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 Equipment &amp; Services</t>
  </si>
  <si>
    <t>INTEL CORPORATION</t>
  </si>
  <si>
    <t>KNX4USFCNGPY45LOCE31</t>
  </si>
  <si>
    <t>'אינטל קורפ</t>
  </si>
  <si>
    <t>US4581401001</t>
  </si>
  <si>
    <t>Semiconductors &amp; Semiconductor Equipment</t>
  </si>
  <si>
    <t>254900YTY4EF5Z4W0A51</t>
  </si>
  <si>
    <t>NICE LTD</t>
  </si>
  <si>
    <t>US6536561086</t>
  </si>
  <si>
    <t>Software</t>
  </si>
  <si>
    <t>VISA</t>
  </si>
  <si>
    <t>549300JZ4OKEHW3DPJ59</t>
  </si>
  <si>
    <t>VISA INC-CLASS A SHARES</t>
  </si>
  <si>
    <t>US92826C8394</t>
  </si>
  <si>
    <t>Financial Services</t>
  </si>
  <si>
    <t>NVIDIA CORP</t>
  </si>
  <si>
    <t>549300S4KLFTLO7GSQ80</t>
  </si>
  <si>
    <t>US67066G1040</t>
  </si>
  <si>
    <t>TAIWAN SEMICONDUCT</t>
  </si>
  <si>
    <t>549300KB6NK5SBD14S87</t>
  </si>
  <si>
    <t>TAIWAN SEMICONDUCTOR-SP ADR</t>
  </si>
  <si>
    <t>US8740391003</t>
  </si>
  <si>
    <t>טאיון</t>
  </si>
  <si>
    <t>2549009P4ZS02GC5QV68</t>
  </si>
  <si>
    <t>SAPIENS INTERNATIONAL CORP</t>
  </si>
  <si>
    <t>KYG7T16G1039</t>
  </si>
  <si>
    <t>AMAZON.COM</t>
  </si>
  <si>
    <t>ZXTILKJKG63JELOEG630</t>
  </si>
  <si>
    <t>AMAZON.COM INC</t>
  </si>
  <si>
    <t>US0231351067</t>
  </si>
  <si>
    <t>Wireless Telecommunication Services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</si>
  <si>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</si>
  <si>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</si>
  <si>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</si>
  <si>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</si>
  <si>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</si>
  <si>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</si>
  <si>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</si>
  <si>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TESLA</t>
  </si>
  <si>
    <t>54930043XZGB27CTOV49</t>
  </si>
  <si>
    <t>TESLA MOTORS INC</t>
  </si>
  <si>
    <t>US88160R1014</t>
  </si>
  <si>
    <t>Automobiles</t>
  </si>
  <si>
    <t>54930086ZSNXZOUX0C54</t>
  </si>
  <si>
    <t>TOWER SEMICOIND</t>
  </si>
  <si>
    <t>באטמ</t>
  </si>
  <si>
    <t>213800FLQUB9J289RU66</t>
  </si>
  <si>
    <t>BATM ADVANCED COMMUNICATIONS</t>
  </si>
  <si>
    <t>IL0010849045</t>
  </si>
  <si>
    <t>LSE</t>
  </si>
  <si>
    <t>Health Care Equipment &amp; Supplies</t>
  </si>
  <si>
    <t>PALO ALTO NETWORKS</t>
  </si>
  <si>
    <t>549300QXR2YVZV231H43</t>
  </si>
  <si>
    <t>PALO ALTO NETWORKS INC</t>
  </si>
  <si>
    <t>US6974351057</t>
  </si>
  <si>
    <t>ALI BABA</t>
  </si>
  <si>
    <t>5493001NTNQJDH60PM02</t>
  </si>
  <si>
    <t>ALIBABA GROUP HOLDING-SP ADR</t>
  </si>
  <si>
    <t>US01609W1027</t>
  </si>
  <si>
    <t>סין</t>
  </si>
  <si>
    <t>Telecommunication Services</t>
  </si>
  <si>
    <t>549300RVMKU0CYUZBB05</t>
  </si>
  <si>
    <t>ENERGEAN PLC</t>
  </si>
  <si>
    <t>SALESFORCE</t>
  </si>
  <si>
    <t>RCGZFPDMRW58VJ54VR07</t>
  </si>
  <si>
    <t>SALESFORCE COM INC</t>
  </si>
  <si>
    <t>US79466L3024</t>
  </si>
  <si>
    <t>Other</t>
  </si>
  <si>
    <t>ELI LILLY</t>
  </si>
  <si>
    <t>FRDRIPF3EKNDJ2CQJL29</t>
  </si>
  <si>
    <t>ELI LILLY &amp; CO</t>
  </si>
  <si>
    <t>US5324571083</t>
  </si>
  <si>
    <t>DE DEERE &amp;CO</t>
  </si>
  <si>
    <t>PWFTNG3EI0Y73OXWDH08</t>
  </si>
  <si>
    <t>DEERE &amp; CO</t>
  </si>
  <si>
    <t>US2441991054</t>
  </si>
  <si>
    <t>Household Products</t>
  </si>
  <si>
    <t>984500HF6A99N758F734</t>
  </si>
  <si>
    <t>ENLIGHT RENEWABLE ENERGY LTD</t>
  </si>
  <si>
    <t>SentinelOne Inc</t>
  </si>
  <si>
    <t>984500DCD44DBF954221</t>
  </si>
  <si>
    <t>SENTINELONE INC -CLASS A</t>
  </si>
  <si>
    <t>US81730H1095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</si>
  <si>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</si>
  <si>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</si>
  <si>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</si>
  <si>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</si>
  <si>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</si>
  <si>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</si>
  <si>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</si>
  <si>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</si>
  <si>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</si>
  <si>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</si>
  <si>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סאפיינס אינטרנשיונל קורפוריישן מ"ר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</si>
  <si>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</si>
  <si>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</si>
  <si>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</si>
  <si>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</si>
  <si>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</si>
  <si>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</si>
  <si>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ריטייל מיינדס-ס</t>
  </si>
  <si>
    <t>IL0011737231</t>
  </si>
  <si>
    <t>GOLDMAN SACHS GROUP</t>
  </si>
  <si>
    <t>784F5XWPLTWKTBV3E584</t>
  </si>
  <si>
    <t>GOLDMAN SACHS GROUP INC</t>
  </si>
  <si>
    <t>US38141G1040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</si>
  <si>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</si>
  <si>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</si>
  <si>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</si>
  <si>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</si>
  <si>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</si>
  <si>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</si>
  <si>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</si>
  <si>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</si>
  <si>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</si>
  <si>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</si>
  <si>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</si>
  <si>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</si>
  <si>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</si>
  <si>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</si>
  <si>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</si>
  <si>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</si>
  <si>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</si>
  <si>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</si>
  <si>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ADLER GROUP</t>
  </si>
  <si>
    <t>391200OYYFJ3DWAMEC69</t>
  </si>
  <si>
    <t>ADLER GROUP SA</t>
  </si>
  <si>
    <t>LU1250154413</t>
  </si>
  <si>
    <t>Real Estate Management &amp; Development</t>
  </si>
  <si>
    <t>5493000H80W07HCKGS43</t>
  </si>
  <si>
    <t>CAMTEK LTD</t>
  </si>
  <si>
    <t>INNOVIZ TECHNOL</t>
  </si>
  <si>
    <t>INNOVIZ TECHNOLOGIES LTD</t>
  </si>
  <si>
    <t>IL0011745804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</si>
  <si>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</si>
  <si>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</si>
  <si>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</si>
  <si>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</si>
  <si>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</si>
  <si>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</si>
  <si>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</si>
  <si>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</si>
  <si>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</si>
  <si>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</si>
  <si>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</si>
  <si>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</si>
  <si>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</si>
  <si>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</si>
  <si>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</si>
  <si>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מנוטרלת מט"ח 30 4A) DAX).הרל</t>
  </si>
  <si>
    <t>IL0011491607</t>
  </si>
  <si>
    <t>DAX 30 - מניות בחו"ל - מניות גיאוגרפי - מנוטרלת מט"ח-אירופה גרמניה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</si>
  <si>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</si>
  <si>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</si>
  <si>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</si>
  <si>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</si>
  <si>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</si>
  <si>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</si>
  <si>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</si>
  <si>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</si>
  <si>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</si>
  <si>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</si>
  <si>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</si>
  <si>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</si>
  <si>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</si>
  <si>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</si>
  <si>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</si>
  <si>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</si>
  <si>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</si>
  <si>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</si>
  <si>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מנוטרלת מטחNASDAQ 100 (4A סל MTF</t>
  </si>
  <si>
    <t>IL0011814451</t>
  </si>
  <si>
    <t>NASDAQ 100 - מניות בחו"ל - מניות גיאוגרפי - מנוטרלת מט"ח-ארה"ב</t>
  </si>
  <si>
    <t>מגדל קרנות נאמנות</t>
  </si>
  <si>
    <t>נדל"ן - ) ת"א4A) סל MTF</t>
  </si>
  <si>
    <t>IL0011839532</t>
  </si>
  <si>
    <t>עוקב אחר מדדי מניות בישראל</t>
  </si>
  <si>
    <t>מניות בארץ - מניות לפי ענפים</t>
  </si>
  <si>
    <t>SPDR TRUST</t>
  </si>
  <si>
    <t>549300Y12KQ6ZG08NY28</t>
  </si>
  <si>
    <t>FINANCIAL SELECT SECTOR SPDR</t>
  </si>
  <si>
    <t>US81369Y6059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</si>
  <si>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</si>
  <si>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</si>
  <si>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</si>
  <si>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</si>
  <si>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</si>
  <si>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</si>
  <si>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</si>
  <si>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</si>
  <si>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</si>
  <si>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</si>
  <si>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</si>
  <si>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549300NZAMSJ8FXPQQ63</t>
  </si>
  <si>
    <t>SPDR S&amp;P 500 ETF TRUST</t>
  </si>
  <si>
    <t>US78462F1030</t>
  </si>
  <si>
    <t>549300EJNY3KKJHPOY44</t>
  </si>
  <si>
    <t>HEALTH CARE SELECT SECTOR</t>
  </si>
  <si>
    <t>US81369Y2090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</si>
  <si>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</si>
  <si>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</si>
  <si>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</si>
  <si>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</si>
  <si>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</si>
  <si>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</si>
  <si>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</si>
  <si>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</si>
  <si>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</si>
  <si>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</si>
  <si>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</si>
  <si>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</si>
  <si>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</si>
  <si>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5493007M4YMN8XL48C14</t>
  </si>
  <si>
    <t>ISHARES CORE S&amp;P 500 ETF</t>
  </si>
  <si>
    <t>US4642872000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</si>
  <si>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</si>
  <si>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</si>
  <si>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</si>
  <si>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</si>
  <si>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</si>
  <si>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</si>
  <si>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</si>
  <si>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</si>
  <si>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</si>
  <si>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</si>
  <si>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</si>
  <si>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</si>
  <si>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</si>
  <si>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</si>
  <si>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</si>
  <si>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</si>
  <si>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</si>
  <si>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</si>
  <si>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</si>
  <si>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</si>
  <si>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</si>
  <si>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</si>
  <si>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</si>
  <si>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</si>
  <si>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</si>
  <si>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</si>
  <si>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</si>
  <si>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</si>
  <si>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</si>
  <si>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</si>
  <si>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</si>
  <si>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</si>
  <si>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FIRST TRUST ADVISORS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</si>
  <si>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</si>
  <si>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</si>
  <si>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</si>
  <si>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</si>
  <si>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</si>
  <si>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</si>
  <si>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549300NNE4LGFWCGLC69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</si>
  <si>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</si>
  <si>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</si>
  <si>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</si>
  <si>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</si>
  <si>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</si>
  <si>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</si>
  <si>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>שווקים מתעוררים</t>
  </si>
  <si>
    <t xml:space="preserve">AMUNDI INVESTMENT </t>
  </si>
  <si>
    <t>549300QO7ZM8CWX59L64</t>
  </si>
  <si>
    <t>AMUNDI US CURVE STEEPENING</t>
  </si>
  <si>
    <t>LU2018762653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</si>
  <si>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</si>
  <si>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</si>
  <si>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</si>
  <si>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</si>
  <si>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</si>
  <si>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</si>
  <si>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</si>
  <si>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</si>
  <si>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</si>
  <si>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</si>
  <si>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</si>
  <si>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</si>
  <si>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</si>
  <si>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</si>
  <si>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</si>
  <si>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</si>
  <si>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</si>
  <si>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</si>
  <si>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</si>
  <si>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</si>
  <si>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</si>
  <si>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</si>
  <si>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</si>
  <si>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</si>
  <si>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</si>
  <si>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</si>
  <si>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</si>
  <si>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</si>
  <si>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</si>
  <si>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</si>
  <si>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</si>
  <si>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</si>
  <si>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</si>
  <si>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</si>
  <si>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</si>
  <si>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</si>
  <si>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LU2573966905</t>
  </si>
  <si>
    <t>) תל בונד שקלי00) יETF קסם</t>
  </si>
  <si>
    <t>IL0011464141</t>
  </si>
  <si>
    <t>500 4D) S&amp;P) הראל סל</t>
  </si>
  <si>
    <t>IL0011490203</t>
  </si>
  <si>
    <t>.) תל בונד שקלי00) סל MTF</t>
  </si>
  <si>
    <t>IL0011500027</t>
  </si>
  <si>
    <t>) מנוטרלת מט"חNASDAQ 100 (4A מור סל</t>
  </si>
  <si>
    <t>IL0011658445</t>
  </si>
  <si>
    <t>) תא 904A) מור סל</t>
  </si>
  <si>
    <t>IL0011961468</t>
  </si>
  <si>
    <t>90 מניות בארץ - מניות כללי-ת"א</t>
  </si>
  <si>
    <t>549300BPYHDEDI59G670</t>
  </si>
  <si>
    <t>ISHARES MSCI EMERGING MARKET</t>
  </si>
  <si>
    <t>US4642872349</t>
  </si>
  <si>
    <t>s&amp;p 500.MTF</t>
  </si>
  <si>
    <t>IL0011503336</t>
  </si>
  <si>
    <t>פסגות קרנות נאמנות בע"מ</t>
  </si>
  <si>
    <t>איביאי סל SP 500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</si>
  <si>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</si>
  <si>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</si>
  <si>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</si>
  <si>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</si>
  <si>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</si>
  <si>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</si>
  <si>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</si>
  <si>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</si>
  <si>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</si>
  <si>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</si>
  <si>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CIFC</t>
  </si>
  <si>
    <t>5493001KJTIIGC8Y1R12</t>
  </si>
  <si>
    <t>CIFC SEN.SEC.CORP.LOAN ISR FD</t>
  </si>
  <si>
    <t>KYG2139S1277</t>
  </si>
  <si>
    <t>אג"ח קונצרני</t>
  </si>
  <si>
    <t>KOTAK</t>
  </si>
  <si>
    <t>549300P1V22EKK1UCL34</t>
  </si>
  <si>
    <t>KOTAK INDIA MIDCAP-S</t>
  </si>
  <si>
    <t>LU2126068639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</si>
  <si>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</si>
  <si>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</si>
  <si>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</si>
  <si>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</si>
  <si>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</si>
  <si>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</si>
  <si>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</si>
  <si>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</si>
  <si>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</si>
  <si>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</si>
  <si>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</si>
  <si>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</si>
  <si>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</si>
  <si>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01/06/2026</t>
  </si>
  <si>
    <t>נכס בסיס</t>
  </si>
  <si>
    <t>ULTRA LONG BOND GENERIC</t>
  </si>
  <si>
    <t>ULTRA 10 YEAR TREASURY 06/2025</t>
  </si>
  <si>
    <t>UXY1 COMDTY</t>
  </si>
  <si>
    <t>טיקר</t>
  </si>
  <si>
    <t>ריבית ואג"ח</t>
  </si>
  <si>
    <t>S&amp;P500</t>
  </si>
  <si>
    <t>MINI S&amp;P 500 FUTURES 06/2025</t>
  </si>
  <si>
    <t>ES1 INDEX</t>
  </si>
  <si>
    <t>מניות לרבות מדדי מניות</t>
  </si>
  <si>
    <t>NASDAQ100</t>
  </si>
  <si>
    <t>MINI NASDAQ 100 06/2025</t>
  </si>
  <si>
    <t>NQ1 INDEX</t>
  </si>
  <si>
    <t>SP500MIC EMINI FUTURES 06/2025</t>
  </si>
  <si>
    <t>NASDAQ100 MICRO EMINI FUTURE 0</t>
  </si>
  <si>
    <t>HWB1 INDEX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</si>
  <si>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</si>
  <si>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</si>
  <si>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</si>
  <si>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</si>
  <si>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</si>
  <si>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</si>
  <si>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</si>
  <si>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</si>
  <si>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</si>
  <si>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</si>
  <si>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</si>
  <si>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</si>
  <si>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</si>
  <si>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</si>
  <si>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</si>
  <si>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</si>
  <si>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</si>
  <si>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</si>
  <si>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נתיבי הגז</t>
  </si>
  <si>
    <t>מ - 'נתיבי גז אג"ח א</t>
  </si>
  <si>
    <t>IL0011030843</t>
  </si>
  <si>
    <t>לא סחיר</t>
  </si>
  <si>
    <t xml:space="preserve">29/12/2006 </t>
  </si>
  <si>
    <t>29/12/2026</t>
  </si>
  <si>
    <t>חברת ציטוט</t>
  </si>
  <si>
    <t>אי תלות</t>
  </si>
  <si>
    <t xml:space="preserve">31/03/2025 </t>
  </si>
  <si>
    <t>מרכז תעשיות מידע חיפה בע"מ</t>
  </si>
  <si>
    <t>מת"ם אגח א -רמ</t>
  </si>
  <si>
    <t>IL0011389991</t>
  </si>
  <si>
    <t xml:space="preserve">05/12/2018 </t>
  </si>
  <si>
    <t>אגרקסקו</t>
  </si>
  <si>
    <t>אגרק אגא חש12/4</t>
  </si>
  <si>
    <t>IL0011267700</t>
  </si>
  <si>
    <t xml:space="preserve">06/10/2021 </t>
  </si>
  <si>
    <t>D.il</t>
  </si>
  <si>
    <t>אגרקסקו אגח רמ-א</t>
  </si>
  <si>
    <t>IL0011091803</t>
  </si>
  <si>
    <t xml:space="preserve">27/12/2007 </t>
  </si>
  <si>
    <t>אמפל-אמריקן ישר</t>
  </si>
  <si>
    <t>אמפ אגח ב חש 15/2</t>
  </si>
  <si>
    <t>IL0011343949</t>
  </si>
  <si>
    <t xml:space="preserve">28/04/2008 </t>
  </si>
  <si>
    <t>04/04/2031</t>
  </si>
  <si>
    <t>אמפל אג"ח ב חש14/1</t>
  </si>
  <si>
    <t>IL0011311847</t>
  </si>
  <si>
    <t>אמפל אגח ב חש12/1</t>
  </si>
  <si>
    <t>IL0011256240</t>
  </si>
  <si>
    <t>אמפל אמריקן אגח ב</t>
  </si>
  <si>
    <t>IL0011103780</t>
  </si>
  <si>
    <t>אמפלאמ ב חש13/1</t>
  </si>
  <si>
    <t>IL0011276792</t>
  </si>
  <si>
    <t>התפלה אשקלון</t>
  </si>
  <si>
    <t>וי אי די מאוחד 0706 לס נשר</t>
  </si>
  <si>
    <t>IL0010979974</t>
  </si>
  <si>
    <t>שרותים פיננסיים</t>
  </si>
  <si>
    <t xml:space="preserve">22/04/2006 </t>
  </si>
  <si>
    <t>22/10/2025</t>
  </si>
  <si>
    <t>מקורות אגח 6 -מ</t>
  </si>
  <si>
    <t>IL0011009086</t>
  </si>
  <si>
    <t xml:space="preserve">10/01/2007 </t>
  </si>
  <si>
    <t>25/12/2036</t>
  </si>
  <si>
    <t xml:space="preserve">30/03/2025 </t>
  </si>
  <si>
    <t>אלון חברת הלק</t>
  </si>
  <si>
    <t>אלון דלק אגח א' לס</t>
  </si>
  <si>
    <t>IL0011015679</t>
  </si>
  <si>
    <t xml:space="preserve">31/08/2016 </t>
  </si>
  <si>
    <t>הדר טבריה</t>
  </si>
  <si>
    <t>ה.ד.ר. טבריה בע"מ אג"ח 1 זפ 01.12.31</t>
  </si>
  <si>
    <t>IL0022999986</t>
  </si>
  <si>
    <t xml:space="preserve">18/09/1988 </t>
  </si>
  <si>
    <t>2/2018 'זכאי ריבית קרדן אן וי ב</t>
  </si>
  <si>
    <t xml:space="preserve">23/08/2018 </t>
  </si>
  <si>
    <t xml:space="preserve">אול-יר הולדינגס </t>
  </si>
  <si>
    <t>אול-יר אגח ה 2024/07/31 %3</t>
  </si>
  <si>
    <t xml:space="preserve">03/01/2022 </t>
  </si>
  <si>
    <t>Caa3.il</t>
  </si>
  <si>
    <t>31/07/2024</t>
  </si>
  <si>
    <t>לאומי שטר הון 6.6 2027</t>
  </si>
  <si>
    <t xml:space="preserve">25/12/2002 </t>
  </si>
  <si>
    <t>24/01/2027</t>
  </si>
  <si>
    <t>אלון חברת הדלק</t>
  </si>
  <si>
    <t>מניות אלון דלק לא סחירה</t>
  </si>
  <si>
    <t>מניות לא סחירות</t>
  </si>
  <si>
    <t xml:space="preserve">13/04/2021 </t>
  </si>
  <si>
    <t>מומחה בלתי תלוי</t>
  </si>
  <si>
    <t xml:space="preserve">ODYSIGHT </t>
  </si>
  <si>
    <t>מניה  ODYSIGHT</t>
  </si>
  <si>
    <t xml:space="preserve">03/05/2021 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</si>
  <si>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</si>
  <si>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</si>
  <si>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</si>
  <si>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</si>
  <si>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</si>
  <si>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</si>
  <si>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</si>
  <si>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</si>
  <si>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</si>
  <si>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</si>
  <si>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</si>
  <si>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</si>
  <si>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</si>
  <si>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</si>
  <si>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</si>
  <si>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</si>
  <si>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</si>
  <si>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</si>
  <si>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 xml:space="preserve">19/02/2025 </t>
  </si>
  <si>
    <t>טנא הון צמיחה (קרן השקעות) שותפות מוגבלת</t>
  </si>
  <si>
    <t>קרן טנא הון צמיחה</t>
  </si>
  <si>
    <t xml:space="preserve">03/12/2006 </t>
  </si>
  <si>
    <t xml:space="preserve">03/07/2024 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</si>
  <si>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</si>
  <si>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</si>
  <si>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</si>
  <si>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</si>
  <si>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</si>
  <si>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</si>
  <si>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</si>
  <si>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</si>
  <si>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</si>
  <si>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</si>
  <si>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</si>
  <si>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</si>
  <si>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</si>
  <si>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</si>
  <si>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 xml:space="preserve">03/12/2019 </t>
  </si>
  <si>
    <t xml:space="preserve">05/02/2025 </t>
  </si>
  <si>
    <t>ג'יי.טי.אל.וי 3 ש.כ. בע"מ</t>
  </si>
  <si>
    <t>3 JTLV</t>
  </si>
  <si>
    <t>Direct Real Estate</t>
  </si>
  <si>
    <t xml:space="preserve">13/06/2022 </t>
  </si>
  <si>
    <t xml:space="preserve">31/12/2024 </t>
  </si>
  <si>
    <t>ס.ה. סקיי 4 ניהול שותפות מוגבלת</t>
  </si>
  <si>
    <t>SKY 4</t>
  </si>
  <si>
    <t xml:space="preserve">20/03/2022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</si>
  <si>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</si>
  <si>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</si>
  <si>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</si>
  <si>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</si>
  <si>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</si>
  <si>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</si>
  <si>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 xml:space="preserve">27/01/2011 </t>
  </si>
  <si>
    <t xml:space="preserve">05/03/2025 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</si>
  <si>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</si>
  <si>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</si>
  <si>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</si>
  <si>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</si>
  <si>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</si>
  <si>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</si>
  <si>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</si>
  <si>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</si>
  <si>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</si>
  <si>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פימי אופורטיניטי 2005 בע"מ</t>
  </si>
  <si>
    <t>פימי 2 קרן הון סיכון</t>
  </si>
  <si>
    <t xml:space="preserve">09/03/2021 </t>
  </si>
  <si>
    <t>Klirmark Fund III (G.P) L.P</t>
  </si>
  <si>
    <t xml:space="preserve">CO-101523 </t>
  </si>
  <si>
    <t>KLIRMARK קרן</t>
  </si>
  <si>
    <t xml:space="preserve">30/03/2009 </t>
  </si>
  <si>
    <t xml:space="preserve">26/03/2025 </t>
  </si>
  <si>
    <t>מרקסטון ניהול השקעות (ישראל)בעמ</t>
  </si>
  <si>
    <t>קרן מרקסטון</t>
  </si>
  <si>
    <t xml:space="preserve">03/02/2004 </t>
  </si>
  <si>
    <t xml:space="preserve">30/11/2023 </t>
  </si>
  <si>
    <t>פימי חמש 2020 בע"מ</t>
  </si>
  <si>
    <t>FIMI ISRAEL</t>
  </si>
  <si>
    <t xml:space="preserve">27/08/2012 </t>
  </si>
  <si>
    <t>פימי 4 2007 בע"מ</t>
  </si>
  <si>
    <t>פימי 4</t>
  </si>
  <si>
    <t xml:space="preserve">08/01/2008 </t>
  </si>
  <si>
    <t>Plenus Nihul L.P.</t>
  </si>
  <si>
    <t>פלנוס 2 קרן הון סיכון</t>
  </si>
  <si>
    <t>Venture Debt</t>
  </si>
  <si>
    <t xml:space="preserve">20/01/2005 </t>
  </si>
  <si>
    <t>Plenus Management III L.P.</t>
  </si>
  <si>
    <t>פלנוס 3 קרן הון סיכון</t>
  </si>
  <si>
    <t xml:space="preserve">24/10/2007 </t>
  </si>
  <si>
    <t>א. רוטשילד ת ניהול נכסים בע"מ</t>
  </si>
  <si>
    <t>קרן רוטשילד נדלן</t>
  </si>
  <si>
    <t>לוכסמבורג</t>
  </si>
  <si>
    <t xml:space="preserve">06/01/2014 </t>
  </si>
  <si>
    <t>Vintage Co-Investment III GP L.P.</t>
  </si>
  <si>
    <t>Vintage Growth Fund III  L.P</t>
  </si>
  <si>
    <t xml:space="preserve">09/01/2020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</si>
  <si>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</si>
  <si>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</si>
  <si>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</si>
  <si>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</si>
  <si>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</si>
  <si>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Hamilton Lane Advisors LLC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</si>
  <si>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</si>
  <si>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</si>
  <si>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</si>
  <si>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</si>
  <si>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</si>
  <si>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</si>
  <si>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 xml:space="preserve">25/02/2019 </t>
  </si>
  <si>
    <t>ALEMIF III Management LLC</t>
  </si>
  <si>
    <t>אלקטרה נדל"ן 3</t>
  </si>
  <si>
    <t>Value Added Real Estate</t>
  </si>
  <si>
    <t xml:space="preserve">06/07/2020 </t>
  </si>
  <si>
    <t>AMI GP LP Inc</t>
  </si>
  <si>
    <t>אייפקס מדיום ישראל</t>
  </si>
  <si>
    <t xml:space="preserve">21/03/2016 </t>
  </si>
  <si>
    <t>EQT Infrastructure V (General Partner) S.a r.l.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</si>
  <si>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</si>
  <si>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</si>
  <si>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</si>
  <si>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</si>
  <si>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</si>
  <si>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</si>
  <si>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</si>
  <si>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</si>
  <si>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</si>
  <si>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</si>
  <si>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</si>
  <si>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</si>
  <si>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</si>
  <si>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>BLUE ATLANTIC PARTNERS III LP</t>
  </si>
  <si>
    <t xml:space="preserve">12/08/2019 </t>
  </si>
  <si>
    <t>EQT IX (General Partner) S.a.r.l.</t>
  </si>
  <si>
    <t>EQT9</t>
  </si>
  <si>
    <t xml:space="preserve">04/02/2021 </t>
  </si>
  <si>
    <t>MV Senior GP S.a r.l</t>
  </si>
  <si>
    <t xml:space="preserve">8945007YJH7Z1MMG6T62 </t>
  </si>
  <si>
    <t>MV SENIOR II DEEDER 1 UL SCSP</t>
  </si>
  <si>
    <t xml:space="preserve">21/07/2020 </t>
  </si>
  <si>
    <t xml:space="preserve">23-2962336 </t>
  </si>
  <si>
    <t>HAMILTON LANE 4</t>
  </si>
  <si>
    <t xml:space="preserve">23/06/2021 </t>
  </si>
  <si>
    <t>Vintage Investments 11 (Access) L.P.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</si>
  <si>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</si>
  <si>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</si>
  <si>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</si>
  <si>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</si>
  <si>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</si>
  <si>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</si>
  <si>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</si>
  <si>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</si>
  <si>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</si>
  <si>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Allianz</t>
  </si>
  <si>
    <t xml:space="preserve">529900J328CKSM6MLD73 </t>
  </si>
  <si>
    <t>ALLIANZ ASIA PRIVATE CREDIT</t>
  </si>
  <si>
    <t>אסיה</t>
  </si>
  <si>
    <t xml:space="preserve">16/06/2022 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</si>
  <si>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</si>
  <si>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</si>
  <si>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</si>
  <si>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</si>
  <si>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</si>
  <si>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 xml:space="preserve">01/05/2022 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</si>
  <si>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</si>
  <si>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</si>
  <si>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</si>
  <si>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</si>
  <si>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</si>
  <si>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</si>
  <si>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 xml:space="preserve">04/04/2022 </t>
  </si>
  <si>
    <t>Schroders C.P.E Secondaries Managt IV</t>
  </si>
  <si>
    <t xml:space="preserve">B251083 </t>
  </si>
  <si>
    <t>Schroders Capital</t>
  </si>
  <si>
    <t>שוויץ</t>
  </si>
  <si>
    <t xml:space="preserve">07/02/2022 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</si>
  <si>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</si>
  <si>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</si>
  <si>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</si>
  <si>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</si>
  <si>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</si>
  <si>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HDL - HarbourVest Direct Lending</t>
  </si>
  <si>
    <t xml:space="preserve">19/09/2021 </t>
  </si>
  <si>
    <t>MV Subordinated GP S.a r.l.</t>
  </si>
  <si>
    <t>MV Subordinated V Feeder SCSp</t>
  </si>
  <si>
    <t xml:space="preserve">22/08/2021 </t>
  </si>
  <si>
    <t>Apax Europe VII GP LP Inc</t>
  </si>
  <si>
    <t>קרן אייפקס אירופה 7</t>
  </si>
  <si>
    <t xml:space="preserve">25/06/2007 </t>
  </si>
  <si>
    <t>AP Fund I GP LLC</t>
  </si>
  <si>
    <t>BLUE ATLANTIC</t>
  </si>
  <si>
    <t xml:space="preserve">24/11/2011 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</si>
  <si>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</si>
  <si>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</si>
  <si>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</si>
  <si>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</si>
  <si>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</si>
  <si>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Coller Investment Management Limited</t>
  </si>
  <si>
    <t xml:space="preserve"> 213800KWA5YGYLRC4V37 </t>
  </si>
  <si>
    <t>Coller Capital CIP IX</t>
  </si>
  <si>
    <t>גרנזי (Guernsey)</t>
  </si>
  <si>
    <t xml:space="preserve">18/06/2024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</si>
  <si>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</si>
  <si>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</si>
  <si>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</si>
  <si>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</si>
  <si>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</si>
  <si>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</si>
  <si>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</si>
  <si>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</si>
  <si>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</si>
  <si>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</si>
  <si>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 xml:space="preserve">06/09/2022 </t>
  </si>
  <si>
    <t>ALEMIF IV Management LLC</t>
  </si>
  <si>
    <t xml:space="preserve">87-4664080 </t>
  </si>
  <si>
    <t>(ALEMIF IVאלקטרה נדלן 4 )</t>
  </si>
  <si>
    <t xml:space="preserve">29/08/2022 </t>
  </si>
  <si>
    <t>EMIF II Management LLC</t>
  </si>
  <si>
    <t>קרן אלקטרה נדלן 2</t>
  </si>
  <si>
    <t xml:space="preserve">29/01/2019 </t>
  </si>
  <si>
    <t>insight Associates XI L.P</t>
  </si>
  <si>
    <t xml:space="preserve">98-1502442 </t>
  </si>
  <si>
    <t>INSIGHT VENTURE PARTNERS XI LP</t>
  </si>
  <si>
    <t xml:space="preserve">01/03/2020 </t>
  </si>
  <si>
    <t>Apax Europe VI GP LP Inc</t>
  </si>
  <si>
    <t>אייפקס 6</t>
  </si>
  <si>
    <t xml:space="preserve">14/04/2005 </t>
  </si>
  <si>
    <t>Brack Capital Real Estate (India-China) Fund L.P.</t>
  </si>
  <si>
    <t>קרן בראק קפיטל</t>
  </si>
  <si>
    <t>קפריסין</t>
  </si>
  <si>
    <t xml:space="preserve">24/05/2012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</si>
  <si>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</si>
  <si>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</si>
  <si>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</si>
  <si>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</si>
  <si>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</si>
  <si>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</si>
  <si>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</si>
  <si>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</si>
  <si>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</si>
  <si>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</si>
  <si>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</si>
  <si>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</si>
  <si>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</si>
  <si>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</si>
  <si>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</si>
  <si>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</si>
  <si>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</si>
  <si>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</si>
  <si>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</si>
  <si>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</si>
  <si>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</si>
  <si>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</si>
  <si>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</si>
  <si>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</si>
  <si>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</si>
  <si>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</si>
  <si>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</si>
  <si>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</si>
  <si>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</si>
  <si>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</si>
  <si>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</si>
  <si>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</si>
  <si>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</si>
  <si>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</si>
  <si>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</si>
  <si>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EURILS</t>
  </si>
  <si>
    <t>11/02/2025</t>
  </si>
  <si>
    <t>7/05/2025</t>
  </si>
  <si>
    <t>ללא</t>
  </si>
  <si>
    <t>No-delivery</t>
  </si>
  <si>
    <t>גורם אחר</t>
  </si>
  <si>
    <t>POALILIT</t>
  </si>
  <si>
    <t>USDILS</t>
  </si>
  <si>
    <t>06/02/2025</t>
  </si>
  <si>
    <t>USDUSD</t>
  </si>
  <si>
    <t>25/03/2025</t>
  </si>
  <si>
    <t>13/02/2025</t>
  </si>
  <si>
    <t>27/03/2025</t>
  </si>
  <si>
    <t>03/03/2025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</si>
  <si>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</si>
  <si>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</si>
  <si>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</si>
  <si>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</si>
  <si>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</si>
  <si>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</si>
  <si>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</si>
  <si>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</si>
  <si>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</si>
  <si>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</si>
  <si>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</si>
  <si>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</si>
  <si>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</si>
  <si>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</si>
  <si>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</si>
  <si>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</si>
  <si>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</si>
  <si>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</si>
  <si>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</si>
  <si>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</si>
  <si>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</si>
  <si>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</si>
  <si>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</si>
  <si>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</si>
  <si>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</si>
  <si>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 xml:space="preserve">07/09/2022 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</si>
  <si>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</si>
  <si>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</si>
  <si>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</si>
  <si>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</si>
  <si>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</si>
  <si>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</si>
  <si>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</si>
  <si>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</si>
  <si>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</si>
  <si>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</si>
  <si>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</si>
  <si>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</si>
  <si>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תשתיות</t>
  </si>
  <si>
    <t>ריבית בנק ישראל</t>
  </si>
  <si>
    <t>מימון הרחבת כביש 6.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</si>
  <si>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</si>
  <si>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</si>
  <si>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</si>
  <si>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</si>
  <si>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</si>
  <si>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</si>
  <si>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</si>
  <si>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</si>
  <si>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</si>
  <si>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</si>
  <si>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</si>
  <si>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</si>
  <si>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</si>
  <si>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</si>
  <si>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</si>
  <si>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</si>
  <si>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</si>
  <si>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</si>
  <si>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18 2027/2011 %704.4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</si>
  <si>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</si>
  <si>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</si>
  <si>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</si>
  <si>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</si>
  <si>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</si>
  <si>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</si>
  <si>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</si>
  <si>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</si>
  <si>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</si>
  <si>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</si>
  <si>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</si>
  <si>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</si>
  <si>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</si>
  <si>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</si>
  <si>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</si>
  <si>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</si>
  <si>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</si>
  <si>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הסדר חוב חנן מור שדה דב ח"ש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</si>
  <si>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</si>
  <si>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</si>
  <si>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</si>
  <si>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</si>
  <si>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</si>
  <si>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</si>
  <si>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</si>
  <si>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</si>
  <si>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</si>
  <si>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</si>
  <si>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</si>
  <si>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</si>
  <si>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01/10/2027</t>
  </si>
  <si>
    <t>30/03/2028</t>
  </si>
  <si>
    <t>15/10/2032</t>
  </si>
  <si>
    <t>31/08/2032</t>
  </si>
  <si>
    <t>01/03/2032</t>
  </si>
  <si>
    <t>28/02/2030</t>
  </si>
  <si>
    <t>01/06/2034</t>
  </si>
  <si>
    <t>01/04/2032</t>
  </si>
  <si>
    <t>01/03/2028</t>
  </si>
  <si>
    <t>01/02/2028</t>
  </si>
  <si>
    <t>01/12/2028</t>
  </si>
  <si>
    <t>01/08/2028</t>
  </si>
  <si>
    <t>31/01/2031</t>
  </si>
  <si>
    <t>01/07/2028</t>
  </si>
  <si>
    <t>31/07/2031</t>
  </si>
  <si>
    <t>31/01/2029</t>
  </si>
  <si>
    <t>30/11/2027</t>
  </si>
  <si>
    <t>31/03/2031</t>
  </si>
  <si>
    <t>25/11/2022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</si>
  <si>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</si>
  <si>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</si>
  <si>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</si>
  <si>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</si>
  <si>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</si>
  <si>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</si>
  <si>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</si>
  <si>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</si>
  <si>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</si>
  <si>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</si>
  <si>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</si>
  <si>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</si>
  <si>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</si>
  <si>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</si>
  <si>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</si>
  <si>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</si>
  <si>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</si>
  <si>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</si>
  <si>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</si>
  <si>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</si>
  <si>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</si>
  <si>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</si>
  <si>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</si>
  <si>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</si>
  <si>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</si>
  <si>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</si>
  <si>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</si>
  <si>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</si>
  <si>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</si>
  <si>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</si>
  <si>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</si>
  <si>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</si>
  <si>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</si>
  <si>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</si>
  <si>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</si>
  <si>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</si>
  <si>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</si>
  <si>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</si>
  <si>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</si>
  <si>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</si>
  <si>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</si>
  <si>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</si>
  <si>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</si>
  <si>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</si>
  <si>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</si>
  <si>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</si>
  <si>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</si>
  <si>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</si>
  <si>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</si>
  <si>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</si>
  <si>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</si>
  <si>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</si>
  <si>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</si>
  <si>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</si>
  <si>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</si>
  <si>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</si>
  <si>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</si>
  <si>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</si>
  <si>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</si>
  <si>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</si>
  <si>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</si>
  <si>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</si>
  <si>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</si>
  <si>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</si>
  <si>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</si>
  <si>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</si>
  <si>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</si>
  <si>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</si>
  <si>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</si>
  <si>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</si>
  <si>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</si>
  <si>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</si>
  <si>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</si>
  <si>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</si>
  <si>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</si>
  <si>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</si>
  <si>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</si>
  <si>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</si>
  <si>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</si>
  <si>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</si>
  <si>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</si>
  <si>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</si>
  <si>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</si>
  <si>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</si>
  <si>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</si>
  <si>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</si>
  <si>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</si>
  <si>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</si>
  <si>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</si>
  <si>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</si>
  <si>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</si>
  <si>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</si>
  <si>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</si>
  <si>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</si>
  <si>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</si>
  <si>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</si>
  <si>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</si>
  <si>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</si>
  <si>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</si>
  <si>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</si>
  <si>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</si>
  <si>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</si>
  <si>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</si>
  <si>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</si>
  <si>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</si>
  <si>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</si>
  <si>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</si>
  <si>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</si>
  <si>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</si>
  <si>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</si>
  <si>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</si>
  <si>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</si>
  <si>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</si>
  <si>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</si>
  <si>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</si>
  <si>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</si>
  <si>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</si>
  <si>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</si>
  <si>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</si>
  <si>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</si>
  <si>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</si>
  <si>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</si>
  <si>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</si>
  <si>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</si>
  <si>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</si>
  <si>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</si>
  <si>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</si>
  <si>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</si>
  <si>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</si>
  <si>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</si>
  <si>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</si>
  <si>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</si>
  <si>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</si>
  <si>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</si>
  <si>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</si>
  <si>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</si>
  <si>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</si>
  <si>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</si>
  <si>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</si>
  <si>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</si>
  <si>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</si>
  <si>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</si>
  <si>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</si>
  <si>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</si>
  <si>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</si>
  <si>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</si>
  <si>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</si>
  <si>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</si>
  <si>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</si>
  <si>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</si>
  <si>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</si>
  <si>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</si>
  <si>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</si>
  <si>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</si>
  <si>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</si>
  <si>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</si>
  <si>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</si>
  <si>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</si>
  <si>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</si>
  <si>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</si>
  <si>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</si>
  <si>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</si>
  <si>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</si>
  <si>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</si>
  <si>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</si>
  <si>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</si>
  <si>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</si>
  <si>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</si>
  <si>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</si>
  <si>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</si>
  <si>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</si>
  <si>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</si>
  <si>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</si>
  <si>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</si>
  <si>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</si>
  <si>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</si>
  <si>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</si>
  <si>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</si>
  <si>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</si>
  <si>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</si>
  <si>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</si>
  <si>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</si>
  <si>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</si>
  <si>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</si>
  <si>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</si>
  <si>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</si>
  <si>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</si>
  <si>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</si>
  <si>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</si>
  <si>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</si>
  <si>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</si>
  <si>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</si>
  <si>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</si>
  <si>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</si>
  <si>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</si>
  <si>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</si>
  <si>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</si>
  <si>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</si>
  <si>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</si>
  <si>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</si>
  <si>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</si>
  <si>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</si>
  <si>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</si>
  <si>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</si>
  <si>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</si>
  <si>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</si>
  <si>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</si>
  <si>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</si>
  <si>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</si>
  <si>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</si>
  <si>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</si>
  <si>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</si>
  <si>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ציבוריים</t>
  </si>
  <si>
    <t>תחבורה</t>
  </si>
  <si>
    <t>תעופה</t>
  </si>
  <si>
    <t>תעשיה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</si>
  <si>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</si>
  <si>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</si>
  <si>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</si>
  <si>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</si>
  <si>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</si>
  <si>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</si>
  <si>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</si>
  <si>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</si>
  <si>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</si>
  <si>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</si>
  <si>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</si>
  <si>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</si>
  <si>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</si>
  <si>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</si>
  <si>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</si>
  <si>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</si>
  <si>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</si>
  <si>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</si>
  <si>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</si>
  <si>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</si>
  <si>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</si>
  <si>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</si>
  <si>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</si>
  <si>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</si>
  <si>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</si>
  <si>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</si>
  <si>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</si>
  <si>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</si>
  <si>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</si>
  <si>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</si>
  <si>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</si>
  <si>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</si>
  <si>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</si>
  <si>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</si>
  <si>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</si>
  <si>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</si>
  <si>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</si>
  <si>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</si>
  <si>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</si>
  <si>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</si>
  <si>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Providers &amp; Services</t>
  </si>
  <si>
    <t>Health Care Technology</t>
  </si>
  <si>
    <t>Biotechnology</t>
  </si>
  <si>
    <t>Life Sciences Tools &amp;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</si>
  <si>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</si>
  <si>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</si>
  <si>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</si>
  <si>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</si>
  <si>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</si>
  <si>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</si>
  <si>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</si>
  <si>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</si>
  <si>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</si>
  <si>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</si>
  <si>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</si>
  <si>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</si>
  <si>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</si>
  <si>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</si>
  <si>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</si>
  <si>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</si>
  <si>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</si>
  <si>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</si>
  <si>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</si>
  <si>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</si>
  <si>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</si>
  <si>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</si>
  <si>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</si>
  <si>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</si>
  <si>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</si>
  <si>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</si>
  <si>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</si>
  <si>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</si>
  <si>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</si>
  <si>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125 מניות בארץ - מניות כללי-ת"א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</si>
  <si>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</si>
  <si>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</si>
  <si>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</si>
  <si>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</si>
  <si>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</si>
  <si>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</si>
  <si>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</si>
  <si>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</si>
  <si>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</si>
  <si>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</si>
  <si>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</si>
  <si>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</si>
  <si>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</si>
  <si>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</si>
  <si>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</si>
  <si>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</si>
  <si>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</si>
  <si>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</si>
  <si>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</si>
  <si>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</si>
  <si>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</si>
  <si>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</si>
  <si>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</si>
  <si>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</si>
  <si>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</si>
  <si>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</si>
  <si>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</si>
  <si>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</si>
  <si>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</si>
  <si>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</si>
  <si>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</si>
  <si>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</si>
  <si>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</si>
  <si>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</si>
  <si>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</si>
  <si>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</si>
  <si>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</si>
  <si>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</si>
  <si>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</si>
  <si>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</si>
  <si>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</si>
  <si>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</si>
  <si>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</si>
  <si>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</si>
  <si>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</si>
  <si>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</si>
  <si>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</si>
  <si>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</si>
  <si>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</si>
  <si>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</si>
  <si>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</si>
  <si>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</si>
  <si>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</si>
  <si>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</si>
  <si>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</si>
  <si>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</si>
  <si>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</si>
  <si>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</si>
  <si>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</si>
  <si>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</si>
  <si>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</si>
  <si>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</si>
  <si>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</si>
  <si>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</si>
  <si>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</si>
  <si>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</si>
  <si>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</si>
  <si>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</si>
  <si>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</si>
  <si>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</si>
  <si>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</si>
  <si>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</si>
  <si>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</si>
  <si>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</si>
  <si>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</si>
  <si>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</si>
  <si>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</si>
  <si>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</si>
  <si>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</si>
  <si>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</si>
  <si>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</si>
  <si>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</si>
  <si>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</si>
  <si>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</si>
  <si>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</si>
  <si>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</si>
  <si>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</si>
  <si>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</si>
  <si>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</si>
  <si>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</si>
  <si>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</si>
  <si>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</si>
  <si>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</si>
  <si>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</si>
  <si>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</si>
  <si>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</si>
  <si>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</si>
  <si>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</si>
  <si>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</si>
  <si>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</si>
  <si>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</si>
  <si>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</si>
  <si>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</si>
  <si>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</si>
  <si>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</si>
  <si>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</si>
  <si>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</si>
  <si>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</si>
  <si>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</si>
  <si>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</si>
  <si>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</si>
  <si>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</si>
  <si>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</si>
  <si>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</si>
  <si>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</si>
  <si>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</si>
  <si>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</si>
  <si>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</si>
  <si>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</si>
  <si>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</si>
  <si>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</si>
  <si>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</si>
  <si>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</si>
  <si>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</si>
  <si>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</si>
  <si>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</si>
  <si>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</si>
  <si>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</si>
  <si>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</si>
  <si>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</si>
  <si>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</si>
  <si>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</si>
  <si>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</si>
  <si>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</si>
  <si>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</si>
  <si>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</si>
  <si>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</si>
  <si>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</si>
  <si>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</si>
  <si>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</si>
  <si>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</si>
  <si>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</si>
  <si>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</si>
  <si>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</si>
  <si>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</si>
  <si>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</si>
  <si>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</si>
  <si>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</si>
  <si>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</si>
  <si>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</si>
  <si>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</si>
  <si>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</si>
  <si>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</si>
  <si>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</si>
  <si>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</si>
  <si>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</si>
  <si>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</si>
  <si>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</si>
  <si>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</si>
  <si>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</si>
  <si>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</si>
  <si>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</si>
  <si>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</si>
  <si>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</si>
  <si>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</si>
  <si>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</si>
  <si>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</si>
  <si>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</si>
  <si>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</si>
  <si>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</si>
  <si>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</si>
  <si>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</si>
  <si>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</si>
  <si>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</si>
  <si>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</si>
  <si>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</si>
  <si>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</si>
  <si>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</si>
  <si>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</si>
  <si>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ptos Narrow"/>
        <family val="2"/>
        <scheme val="minor"/>
      </rPr>
      <t>שלא</t>
    </r>
    <r>
      <rPr>
        <sz val="11"/>
        <color theme="1"/>
        <rFont val="Aptos Narrow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</si>
  <si>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</si>
  <si>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</si>
  <si>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</si>
  <si>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</si>
  <si>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</si>
  <si>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</si>
  <si>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</si>
  <si>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</si>
  <si>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</si>
  <si>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</si>
  <si>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</si>
  <si>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</si>
  <si>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</si>
  <si>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</si>
  <si>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</si>
  <si>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</si>
  <si>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</si>
  <si>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</si>
  <si>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</si>
  <si>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</si>
  <si>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</si>
  <si>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</si>
  <si>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</si>
  <si>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</si>
  <si>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</si>
  <si>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</si>
  <si>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</si>
  <si>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</si>
  <si>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</si>
  <si>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</si>
  <si>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</si>
  <si>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</si>
  <si>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</si>
  <si>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</si>
  <si>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</si>
  <si>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</si>
  <si>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</si>
  <si>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</si>
  <si>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</si>
  <si>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</si>
  <si>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</si>
  <si>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</si>
  <si>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</si>
  <si>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</si>
  <si>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</si>
  <si>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</si>
  <si>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</si>
  <si>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</si>
  <si>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</si>
  <si>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</si>
  <si>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</si>
  <si>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</si>
  <si>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</si>
  <si>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</si>
  <si>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</si>
  <si>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</si>
  <si>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</si>
  <si>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</si>
  <si>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</si>
  <si>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</si>
  <si>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</si>
  <si>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</si>
  <si>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</si>
  <si>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</si>
  <si>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</si>
  <si>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</si>
  <si>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</si>
  <si>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</si>
  <si>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</si>
  <si>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</si>
  <si>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</si>
  <si>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</si>
  <si>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</si>
  <si>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</si>
  <si>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</si>
  <si>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</si>
  <si>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</si>
  <si>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</si>
  <si>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</si>
  <si>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</si>
  <si>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</si>
  <si>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</si>
  <si>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</si>
  <si>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</si>
  <si>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</si>
  <si>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</si>
  <si>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</si>
  <si>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</si>
  <si>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</si>
  <si>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</si>
  <si>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</si>
  <si>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</si>
  <si>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</si>
  <si>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</si>
  <si>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</si>
  <si>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</si>
  <si>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</si>
  <si>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</si>
  <si>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</si>
  <si>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</si>
  <si>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</si>
  <si>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קיימת תלות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</si>
  <si>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</si>
  <si>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</si>
  <si>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</si>
  <si>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</si>
  <si>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</si>
  <si>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</si>
  <si>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</si>
  <si>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</si>
  <si>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</si>
  <si>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</si>
  <si>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</si>
  <si>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</si>
  <si>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</si>
  <si>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</si>
  <si>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</si>
  <si>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</si>
  <si>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</si>
  <si>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</si>
  <si>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</si>
  <si>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</si>
  <si>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</si>
  <si>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</si>
  <si>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</si>
  <si>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</si>
  <si>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</si>
  <si>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</si>
  <si>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</si>
  <si>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ptos Narrow"/>
        <family val="2"/>
        <scheme val="minor"/>
      </rPr>
      <t>שווקים מתעוררים</t>
    </r>
    <r>
      <rPr>
        <sz val="11"/>
        <color theme="1"/>
        <rFont val="Aptos Narrow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</si>
  <si>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</si>
  <si>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</si>
  <si>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</si>
  <si>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</si>
  <si>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</si>
  <si>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</si>
  <si>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</si>
  <si>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</si>
  <si>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</si>
  <si>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</si>
  <si>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</si>
  <si>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</si>
  <si>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</si>
  <si>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</si>
  <si>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</si>
  <si>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</si>
  <si>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</si>
  <si>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</si>
  <si>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</si>
  <si>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</si>
  <si>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</si>
  <si>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</si>
  <si>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</si>
  <si>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</si>
  <si>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</si>
  <si>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</si>
  <si>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</si>
  <si>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</si>
  <si>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</si>
  <si>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</si>
  <si>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</si>
  <si>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</si>
  <si>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</si>
  <si>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</si>
  <si>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</si>
  <si>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</si>
  <si>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</si>
  <si>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</si>
  <si>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</si>
  <si>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</si>
  <si>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</si>
  <si>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</si>
  <si>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</si>
  <si>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</si>
  <si>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</si>
  <si>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</si>
  <si>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</si>
  <si>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</si>
  <si>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</si>
  <si>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</si>
  <si>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</si>
  <si>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</si>
  <si>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</si>
  <si>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</si>
  <si>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</si>
  <si>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</si>
  <si>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</si>
  <si>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</si>
  <si>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</si>
  <si>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</si>
  <si>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</si>
  <si>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</si>
  <si>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</si>
  <si>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</si>
  <si>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</si>
  <si>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</si>
  <si>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</si>
  <si>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</si>
  <si>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</si>
  <si>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</si>
  <si>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</si>
  <si>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</si>
  <si>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</si>
  <si>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</si>
  <si>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</si>
  <si>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</si>
  <si>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</si>
  <si>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</si>
  <si>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</si>
  <si>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</si>
  <si>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</si>
  <si>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</si>
  <si>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</si>
  <si>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</si>
  <si>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</si>
  <si>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</si>
  <si>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</si>
  <si>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</si>
  <si>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</si>
  <si>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</si>
  <si>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</si>
  <si>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</si>
  <si>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</si>
  <si>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</si>
  <si>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</si>
  <si>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</si>
  <si>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</si>
  <si>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</si>
  <si>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</si>
  <si>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</si>
  <si>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</si>
  <si>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</si>
  <si>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</si>
  <si>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</si>
  <si>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</si>
  <si>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</si>
  <si>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</si>
  <si>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</si>
  <si>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</si>
  <si>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</si>
  <si>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</si>
  <si>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</si>
  <si>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</si>
  <si>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</si>
  <si>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</si>
  <si>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</si>
  <si>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</si>
  <si>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</si>
  <si>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</si>
  <si>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</si>
  <si>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</si>
  <si>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</si>
  <si>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</si>
  <si>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</si>
  <si>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</si>
  <si>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</si>
  <si>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</si>
  <si>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</si>
  <si>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</si>
  <si>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</si>
  <si>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</si>
  <si>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</si>
  <si>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</si>
  <si>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</si>
  <si>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</si>
  <si>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</si>
  <si>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</si>
  <si>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</si>
  <si>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 xml:space="preserve">תאריך אחרון בו נבחנה בפועל ירידת ערך </t>
  </si>
  <si>
    <t>לא סחיר מניות, מב"כ ויה"ש</t>
  </si>
  <si>
    <t>NAV (במטבע הדיווח של קרן ההשקעה)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</si>
  <si>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</si>
  <si>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</si>
  <si>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</si>
  <si>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</si>
  <si>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</si>
  <si>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</si>
  <si>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</si>
  <si>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</si>
  <si>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</si>
  <si>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</si>
  <si>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</si>
  <si>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</si>
  <si>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</si>
  <si>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</si>
  <si>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</si>
  <si>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</si>
  <si>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</si>
  <si>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</si>
  <si>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</si>
  <si>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</si>
  <si>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</si>
  <si>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</si>
  <si>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</si>
  <si>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</si>
  <si>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</si>
  <si>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</si>
  <si>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</si>
  <si>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</si>
  <si>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</si>
  <si>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</si>
  <si>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</si>
  <si>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</si>
  <si>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</si>
  <si>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</si>
  <si>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</si>
  <si>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</si>
  <si>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</si>
  <si>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</si>
  <si>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</si>
  <si>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</si>
  <si>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</si>
  <si>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</si>
  <si>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</si>
  <si>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</si>
  <si>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</si>
  <si>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</si>
  <si>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</si>
  <si>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</si>
  <si>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</si>
  <si>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</si>
  <si>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</si>
  <si>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</si>
  <si>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</si>
  <si>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</si>
  <si>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</si>
  <si>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</si>
  <si>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</si>
  <si>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</si>
  <si>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</si>
  <si>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</si>
  <si>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</si>
  <si>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</si>
  <si>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</si>
  <si>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</si>
  <si>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</si>
  <si>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</si>
  <si>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</si>
  <si>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</si>
  <si>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</si>
  <si>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</si>
  <si>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</si>
  <si>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</si>
  <si>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</si>
  <si>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</si>
  <si>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</si>
  <si>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</si>
  <si>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</si>
  <si>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</si>
  <si>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</si>
  <si>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</si>
  <si>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</si>
  <si>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</si>
  <si>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</si>
  <si>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</si>
  <si>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</si>
  <si>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</si>
  <si>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</si>
  <si>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</si>
  <si>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</si>
  <si>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</si>
  <si>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</si>
  <si>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</si>
  <si>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</si>
  <si>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</si>
  <si>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</si>
  <si>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</si>
  <si>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</si>
  <si>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</si>
  <si>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</si>
  <si>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</si>
  <si>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</si>
  <si>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</si>
  <si>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</si>
  <si>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</si>
  <si>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</si>
  <si>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</si>
  <si>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</si>
  <si>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</si>
  <si>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</si>
  <si>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</si>
  <si>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</si>
  <si>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</si>
  <si>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</si>
  <si>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</si>
  <si>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31/01/2025</t>
  </si>
  <si>
    <t>28/10/1999</t>
  </si>
  <si>
    <t>31/12/2001</t>
  </si>
  <si>
    <t>31/03/2002</t>
  </si>
  <si>
    <t>30/06/2002</t>
  </si>
  <si>
    <t>30/09/2002</t>
  </si>
  <si>
    <t>31/12/2002</t>
  </si>
  <si>
    <t>31/03/2003</t>
  </si>
  <si>
    <t>30/06/2003</t>
  </si>
  <si>
    <t>30/09/2003</t>
  </si>
  <si>
    <t>30/12/2003</t>
  </si>
  <si>
    <t>30/04/2004</t>
  </si>
  <si>
    <t>30/12/1999</t>
  </si>
  <si>
    <t>30/03/2000</t>
  </si>
  <si>
    <t>30/06/2000</t>
  </si>
  <si>
    <t>30/09/2000</t>
  </si>
  <si>
    <t>31/12/2000</t>
  </si>
  <si>
    <t>29/03/2001</t>
  </si>
  <si>
    <t>28/06/2001</t>
  </si>
  <si>
    <t>30/09/2001</t>
  </si>
  <si>
    <t>28/06/2007</t>
  </si>
  <si>
    <t>קבועה</t>
  </si>
  <si>
    <t>31/12/2024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</si>
  <si>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</si>
  <si>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</si>
  <si>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</si>
  <si>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</si>
  <si>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</si>
  <si>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מידע טבלה</t>
  </si>
  <si>
    <t>סוף מידע טבלה צד שמאל</t>
  </si>
  <si>
    <t>סוף מידע טבלה</t>
  </si>
  <si>
    <t>סוף מידע</t>
  </si>
  <si>
    <t xml:space="preserve">תחילת מידע טבלה </t>
  </si>
  <si>
    <t xml:space="preserve">סוף מידע טבלה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</si>
</sst>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#,##0.000"/>
    <numFmt numFmtId="166" formatCode="0.000%"/>
    <numFmt numFmtId="167" formatCode="0.0000000%"/>
    <numFmt numFmtId="168" formatCode="0.000"/>
    <numFmt numFmtId="169" formatCode="_ * #,##0.000_ ;_ * \-#,##0.000_ ;_ * &quot;-&quot;??_ ;_ @_ "/>
  </numFmts>
  <fonts count="32" x14ac:knownFonts="1">
    <font>
      <sz val="11"/>
      <color theme="1"/>
      <name val="Aptos Narrow"/>
      <family val="2"/>
      <charset val="177"/>
      <scheme val="minor"/>
    </font>
    <font>
      <sz val="11"/>
      <color theme="1"/>
      <name val="Aptos Narrow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ptos Narrow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ptos Narrow"/>
      <family val="2"/>
      <scheme val="minor"/>
    </font>
    <font>
      <b/>
      <u/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ptos Narrow"/>
      <family val="2"/>
      <scheme val="minor"/>
    </font>
    <font>
      <sz val="11"/>
      <color theme="1"/>
      <name val="David"/>
      <family val="2"/>
    </font>
    <font>
      <strike/>
      <sz val="11"/>
      <color theme="1"/>
      <name val="Aptos Narrow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ptos Narrow"/>
      <family val="2"/>
      <scheme val="minor"/>
    </font>
    <font>
      <sz val="10"/>
      <name val="Miriam"/>
      <family val="2"/>
    </font>
    <font>
      <u/>
      <sz val="11"/>
      <color theme="10"/>
      <name val="Aptos Narrow"/>
      <family val="2"/>
      <charset val="177"/>
      <scheme val="minor"/>
    </font>
    <font>
      <sz val="10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0"/>
      <name val="Arial"/>
      <family val="2"/>
    </font>
    <font>
      <sz val="11"/>
      <color theme="0"/>
      <name val="Aptos Narrow"/>
      <family val="2"/>
      <charset val="177"/>
      <scheme val="minor"/>
    </font>
    <font>
      <sz val="11"/>
      <color theme="0"/>
      <name val="David"/>
      <family val="2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/>
      <top/>
      <bottom style="hair">
        <color theme="1"/>
      </bottom>
      <diagonal/>
    </border>
    <border>
      <left style="hair">
        <color theme="1"/>
      </left>
      <right/>
      <top/>
      <bottom/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dashed">
        <color auto="1"/>
      </bottom>
      <diagonal/>
    </border>
    <border>
      <left/>
      <right/>
      <top style="hair">
        <color indexed="64"/>
      </top>
      <bottom/>
      <diagonal/>
    </border>
  </borders>
  <cellStyleXfs count="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1" fillId="0" borderId="0"/>
    <xf numFmtId="0" fontId="26" fillId="0" borderId="0" applyNumberFormat="0" applyFill="0" applyBorder="0" applyAlignment="0" applyProtection="0"/>
  </cellStyleXfs>
  <cellXfs count="170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9" fillId="2" borderId="3" xfId="0" applyFont="1" applyFill="1" applyBorder="1" applyAlignment="1">
      <alignment horizontal="center" vertical="center" wrapText="1"/>
    </xf>
    <xf numFmtId="165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6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5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6" fontId="11" fillId="0" borderId="3" xfId="0" applyNumberFormat="1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6" fontId="12" fillId="0" borderId="3" xfId="0" applyNumberFormat="1" applyFont="1" applyBorder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6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166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165" fontId="13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6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14" fontId="14" fillId="0" borderId="0" xfId="0" applyNumberFormat="1" applyFont="1" applyAlignment="1" applyProtection="1">
      <alignment horizontal="center" vertical="center"/>
      <protection locked="0"/>
    </xf>
    <xf numFmtId="166" fontId="14" fillId="0" borderId="0" xfId="0" applyNumberFormat="1" applyFont="1" applyAlignment="1" applyProtection="1">
      <alignment horizontal="center" vertical="center"/>
      <protection locked="0"/>
    </xf>
    <xf numFmtId="165" fontId="13" fillId="0" borderId="0" xfId="0" applyNumberFormat="1" applyFont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14" fontId="13" fillId="0" borderId="0" xfId="0" applyNumberFormat="1" applyFont="1" applyAlignment="1" applyProtection="1">
      <alignment horizontal="center" vertical="center"/>
      <protection locked="0"/>
    </xf>
    <xf numFmtId="166" fontId="13" fillId="0" borderId="0" xfId="0" applyNumberFormat="1" applyFont="1" applyAlignment="1" applyProtection="1">
      <alignment horizontal="center" vertical="center"/>
      <protection locked="0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/>
      <protection locked="0"/>
    </xf>
    <xf numFmtId="17" fontId="0" fillId="0" borderId="0" xfId="0" applyNumberFormat="1" applyAlignment="1">
      <alignment horizontal="center" vertical="center"/>
    </xf>
    <xf numFmtId="14" fontId="10" fillId="2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15" fillId="2" borderId="10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8" fontId="21" fillId="0" borderId="7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166" fontId="13" fillId="0" borderId="0" xfId="3" applyNumberFormat="1" applyFont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9" fontId="0" fillId="0" borderId="0" xfId="2" applyNumberFormat="1" applyFont="1" applyAlignment="1">
      <alignment horizontal="center" vertical="center"/>
    </xf>
    <xf numFmtId="14" fontId="13" fillId="6" borderId="0" xfId="0" applyNumberFormat="1" applyFont="1" applyFill="1" applyAlignment="1">
      <alignment horizontal="center" vertical="center"/>
    </xf>
    <xf numFmtId="0" fontId="0" fillId="6" borderId="0" xfId="0" applyFill="1"/>
    <xf numFmtId="0" fontId="14" fillId="6" borderId="0" xfId="0" applyFont="1" applyFill="1" applyAlignment="1" applyProtection="1">
      <alignment horizontal="center" vertical="center"/>
      <protection locked="0"/>
    </xf>
    <xf numFmtId="0" fontId="13" fillId="3" borderId="0" xfId="0" applyFont="1" applyFill="1" applyAlignment="1">
      <alignment horizontal="center" vertical="center"/>
    </xf>
    <xf numFmtId="166" fontId="13" fillId="3" borderId="0" xfId="0" applyNumberFormat="1" applyFont="1" applyFill="1" applyAlignment="1" applyProtection="1">
      <alignment horizontal="center" vertical="center"/>
      <protection locked="0"/>
    </xf>
    <xf numFmtId="14" fontId="13" fillId="3" borderId="0" xfId="0" applyNumberFormat="1" applyFont="1" applyFill="1" applyAlignment="1" applyProtection="1">
      <alignment horizontal="center" vertical="center"/>
      <protection locked="0"/>
    </xf>
    <xf numFmtId="0" fontId="14" fillId="3" borderId="0" xfId="0" applyFont="1" applyFill="1" applyAlignment="1" applyProtection="1">
      <alignment horizontal="center" vertical="center"/>
      <protection locked="0"/>
    </xf>
    <xf numFmtId="0" fontId="13" fillId="3" borderId="0" xfId="0" applyFont="1" applyFill="1" applyAlignment="1" applyProtection="1">
      <alignment horizontal="center" vertical="center"/>
      <protection locked="0"/>
    </xf>
    <xf numFmtId="165" fontId="13" fillId="3" borderId="0" xfId="0" applyNumberFormat="1" applyFont="1" applyFill="1" applyAlignment="1">
      <alignment horizontal="center" vertical="center"/>
    </xf>
    <xf numFmtId="14" fontId="0" fillId="3" borderId="0" xfId="0" applyNumberFormat="1" applyFill="1" applyProtection="1">
      <protection locked="0"/>
    </xf>
    <xf numFmtId="14" fontId="13" fillId="3" borderId="0" xfId="0" applyNumberFormat="1" applyFont="1" applyFill="1" applyAlignment="1">
      <alignment horizontal="center" vertical="center"/>
    </xf>
    <xf numFmtId="166" fontId="13" fillId="3" borderId="0" xfId="0" applyNumberFormat="1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0" fillId="3" borderId="0" xfId="0" applyFill="1"/>
    <xf numFmtId="14" fontId="13" fillId="3" borderId="0" xfId="0" applyNumberFormat="1" applyFont="1" applyFill="1"/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26" fillId="3" borderId="2" xfId="7" applyFill="1" applyBorder="1" applyAlignment="1" applyProtection="1">
      <alignment vertical="center" wrapText="1"/>
      <protection locked="0"/>
    </xf>
    <xf numFmtId="0" fontId="13" fillId="0" borderId="0" xfId="0" applyFont="1" applyAlignment="1">
      <alignment vertical="center"/>
    </xf>
    <xf numFmtId="0" fontId="27" fillId="0" borderId="22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65" fontId="2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66" fontId="27" fillId="0" borderId="0" xfId="0" applyNumberFormat="1" applyFont="1" applyAlignment="1">
      <alignment horizontal="center" vertical="center" wrapText="1"/>
    </xf>
    <xf numFmtId="167" fontId="28" fillId="0" borderId="0" xfId="0" applyNumberFormat="1" applyFont="1" applyAlignment="1">
      <alignment horizontal="center" vertical="center"/>
    </xf>
    <xf numFmtId="0" fontId="28" fillId="0" borderId="24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65" fontId="28" fillId="0" borderId="0" xfId="0" applyNumberFormat="1" applyFont="1" applyAlignment="1">
      <alignment horizontal="center" vertical="center"/>
    </xf>
    <xf numFmtId="166" fontId="28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65" fontId="29" fillId="0" borderId="0" xfId="0" applyNumberFormat="1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166" fontId="29" fillId="0" borderId="0" xfId="0" applyNumberFormat="1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0" xfId="0" applyFont="1" applyAlignment="1" applyProtection="1">
      <alignment horizontal="center" vertical="center"/>
      <protection locked="0"/>
    </xf>
    <xf numFmtId="0" fontId="29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>
      <alignment horizontal="center" vertical="center"/>
    </xf>
    <xf numFmtId="165" fontId="29" fillId="0" borderId="0" xfId="0" applyNumberFormat="1" applyFont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horizontal="center" vertical="center"/>
      <protection locked="0"/>
    </xf>
    <xf numFmtId="14" fontId="29" fillId="0" borderId="0" xfId="0" applyNumberFormat="1" applyFont="1" applyAlignment="1" applyProtection="1">
      <alignment horizontal="center" vertical="center"/>
      <protection locked="0"/>
    </xf>
    <xf numFmtId="166" fontId="29" fillId="0" borderId="0" xfId="0" applyNumberFormat="1" applyFont="1" applyAlignment="1" applyProtection="1">
      <alignment horizontal="center" vertical="center"/>
      <protection locked="0"/>
    </xf>
    <xf numFmtId="165" fontId="28" fillId="0" borderId="0" xfId="0" applyNumberFormat="1" applyFont="1" applyAlignment="1" applyProtection="1">
      <alignment horizontal="center" vertical="center"/>
      <protection locked="0"/>
    </xf>
    <xf numFmtId="166" fontId="28" fillId="0" borderId="0" xfId="0" applyNumberFormat="1" applyFont="1" applyAlignment="1">
      <alignment horizontal="center" vertical="center"/>
    </xf>
    <xf numFmtId="0" fontId="28" fillId="0" borderId="0" xfId="0" applyFont="1" applyAlignment="1" applyProtection="1">
      <alignment horizontal="center" vertical="center"/>
      <protection locked="0"/>
    </xf>
    <xf numFmtId="0" fontId="28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0" borderId="24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31" fillId="0" borderId="26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</cellXfs>
  <cellStyles count="8">
    <cellStyle name="Comma" xfId="2" builtinId="3"/>
    <cellStyle name="Comma 2" xfId="4" xr:uid="{00000000-0005-0000-0000-000001000000}"/>
    <cellStyle name="Hyperlink" xfId="7" builtinId="8"/>
    <cellStyle name="Normal" xfId="0" builtinId="0"/>
    <cellStyle name="Normal 119" xfId="5" xr:uid="{00000000-0005-0000-0000-000003000000}"/>
    <cellStyle name="Normal 2" xfId="6" xr:uid="{00000000-0005-0000-0000-000004000000}"/>
    <cellStyle name="Normal 3" xfId="1" xr:uid="{00000000-0005-0000-0000-000005000000}"/>
    <cellStyle name="Percent" xfId="3" builtinId="5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418525</xdr:colOff>
      <xdr:row>0</xdr:row>
      <xdr:rowOff>0</xdr:rowOff>
    </xdr:from>
    <xdr:to>
      <xdr:col>9</xdr:col>
      <xdr:colOff>28865</xdr:colOff>
      <xdr:row>4</xdr:row>
      <xdr:rowOff>173181</xdr:rowOff>
    </xdr:to>
    <xdr:pic>
      <xdr:nvPicPr>
        <xdr:cNvPr id="2" name="Picture 1" descr="קוֹבֶץ זֶה הוּנְגַּש עַל יְדֵי חברת אֵיְי טוּ זִי - סֶמֶל  הַנגישוּת&#10;">
          <a:extLst>
            <a:ext uri="{FF2B5EF4-FFF2-40B4-BE49-F238E27FC236}">
              <a16:creationId xmlns:a16="http://schemas.microsoft.com/office/drawing/2014/main" id="{FF36E094-2EED-0EA5-0D76-A9C8271E5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1273294" y="0"/>
          <a:ext cx="966931" cy="96693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ayroll-fs/Data/&#1495;&#1513;&#1489;&#1493;&#1514;%20&#1502;&#1500;&#1501;/&#1495;&#1513;&#1489;&#1493;&#1514;%20&#1489;&#1504;&#1511;%20&#1492;&#1508;&#1493;&#1506;&#1500;&#1497;&#1501;/&#1502;&#1491;&#1493;&#1512;%20&#1513;&#1497;&#1512;&#1493;&#1514;%20&#1493;&#1489;&#1511;&#1512;&#1492;/&#1512;&#1513;&#1497;&#1502;&#1493;&#1514;%20&#1504;&#1499;&#1505;&#1497;&#1501;/2025/Q1-2025/&#8207;&#8207;&#1492;&#1512;&#1499;&#1489;&#1514;%20&#1491;&#1493;&#1495;%20&#1512;&#1513;&#1497;&#1502;&#1514;%20&#1504;&#1499;&#1505;&#1497;&#1501;%20&#1493;&#1492;&#1504;&#1490;&#1513;&#1492;%20-%20&#1502;&#1500;&#1502;%20V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/&#1491;&#1497;&#1493;&#1493;&#1495;&#1497;&#1501;%20&#1504;&#1500;&#1493;&#1493;&#1497;&#1501;/&#1512;&#1513;&#1497;&#1502;&#1514;%20&#1504;&#1499;&#1505;&#1497;&#1501;/2025/single_asset_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ניהול"/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 אג"ח בארץ - חברות והמרה-תל בונד צמוד מדד-תל בונד</v>
          </cell>
        </row>
        <row r="334">
          <cell r="C334" t="str">
            <v>6 אג"ח בארץ - חברות והמרה-תל בונד צמוד מדד-תל בונד</v>
          </cell>
        </row>
        <row r="335">
          <cell r="C335" t="str">
            <v>9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3 - מניות בחו"ל - מניות גיאוגרפי - חשופת מט"ח-אירופה גרמניה</v>
          </cell>
        </row>
        <row r="340">
          <cell r="C340" t="str">
            <v>DAX 3 -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5 - מניות בחו"ל - מניות גיאוגרפי - חשופת מט"ח-אירופה כללי</v>
          </cell>
        </row>
        <row r="343">
          <cell r="C343" t="str">
            <v>EURO STOXX 5 -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 INDEX - מניות בחו"ל - מניות גיאוגרפי - מנוטרלת מט"ח-אירופה אנגליה</v>
          </cell>
        </row>
        <row r="346">
          <cell r="C346" t="str">
            <v>FTSE China 5 -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1 - מניות בחו"ל - מניות גיאוגרפי - חשופת מט"ח-ארה"ב</v>
          </cell>
        </row>
        <row r="356">
          <cell r="C356" t="str">
            <v>NASDAQ 1 -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2 - מניות בחו"ל - מניות גיאוגרפי - חשופת מט"ח-ארה"ב</v>
          </cell>
        </row>
        <row r="361">
          <cell r="C361" t="str">
            <v>RUSSELL 2 - מניות בחו"ל - מניות גיאוגרפי - מנוטרלת מט"ח-ארה"ב</v>
          </cell>
        </row>
        <row r="362">
          <cell r="C362" t="str">
            <v>S&amp;P 5 - מניות בחו"ל - מניות גיאוגרפי - חשופת מט"ח-ארה"ב</v>
          </cell>
        </row>
        <row r="363">
          <cell r="C363" t="str">
            <v>S&amp;P 5 - מניות בחו"ל - מניות גיאוגרפי - מנוטרלת מט"ח-ארה"ב</v>
          </cell>
        </row>
        <row r="364">
          <cell r="C364" t="str">
            <v>S&amp;P/ASX 2 -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 מניות בארץ - מניות כללי-ת"א</v>
          </cell>
        </row>
        <row r="367">
          <cell r="C367" t="str">
            <v>STOXX EUROPE 6 - מניות בחו"ל - מניות גיאוגרפי - מנוטרלת מט"ח-אירופה כללי</v>
          </cell>
        </row>
        <row r="368">
          <cell r="C368" t="str">
            <v>STOXX EUROPE 6 -מניות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1% מניות-אג"ח כללי בארץ- עד 1% מניות ועם סימן קריאה</v>
          </cell>
        </row>
        <row r="401">
          <cell r="C401" t="str">
            <v>אג"ח בארץ - כללי-אג"ח כללי בארץ - עד 1% מניות-אג"ח כללי בארץ- עד 1% מניות ללא סימן קריאה</v>
          </cell>
        </row>
        <row r="402">
          <cell r="C402" t="str">
            <v>אג"ח בארץ - כללי-אג"ח כללי בארץ - עד 2% מניות</v>
          </cell>
        </row>
        <row r="403">
          <cell r="C403" t="str">
            <v>אג"ח בארץ - כללי-אג"ח כללי בארץ - עד 3% מניות</v>
          </cell>
        </row>
        <row r="404">
          <cell r="C404" t="str">
            <v>אג"ח בארץ - מדינה-אג"ח מדינה כללי- עד 2%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1% מניות</v>
          </cell>
        </row>
        <row r="407">
          <cell r="C407" t="str">
            <v>אג"ח בארץ - מדינה-אג"ח מדינה משולבת - חשיפה מרבית מעל 1%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1% מניות</v>
          </cell>
        </row>
        <row r="431">
          <cell r="C431" t="str">
            <v>אג"ח בארץ משולבת - כללי-אג"ח כללי בארץ משולבת - עד 2% מניות</v>
          </cell>
        </row>
        <row r="432">
          <cell r="C432" t="str">
            <v>אג"ח בארץ משולבת - כללי-אג"ח כללי בארץ משולבת - עד 3%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</sheetData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אי. אם. איי - עזר חברה לביטוח משכנתאות בע"מ</v>
          </cell>
          <cell r="B35">
            <v>512310509</v>
          </cell>
        </row>
        <row r="36">
          <cell r="A36" t="str">
            <v>איי. די. איי. חברה לביטוח בע"מ</v>
          </cell>
          <cell r="B36">
            <v>513910703</v>
          </cell>
        </row>
        <row r="37">
          <cell r="A37" t="str">
            <v>איי.אי.ג'י חברה לביטוח בע"מ</v>
          </cell>
          <cell r="B37">
            <v>512304882</v>
          </cell>
        </row>
        <row r="38">
          <cell r="A38" t="str">
            <v>איילון חברה לביטוח בע"מ</v>
          </cell>
          <cell r="B38">
            <v>520030677</v>
          </cell>
        </row>
        <row r="39">
          <cell r="A39" t="str">
            <v>אינפיניטי השתלמות, גמל ופנסיה בע"מ</v>
          </cell>
          <cell r="B39">
            <v>513621110</v>
          </cell>
        </row>
        <row r="40">
          <cell r="A40" t="str">
            <v>אלטשולר שחם גמל ופנסיה בע"מ</v>
          </cell>
          <cell r="B40">
            <v>513173393</v>
          </cell>
        </row>
        <row r="41">
          <cell r="A41" t="str">
            <v>אנליסט קופות גמל בע"מ</v>
          </cell>
          <cell r="B41">
            <v>511880460</v>
          </cell>
        </row>
        <row r="42">
          <cell r="A42" t="str">
            <v>ארם גמולים - חברה לניהול קופות גמל בע''מ</v>
          </cell>
          <cell r="B42">
            <v>510773922</v>
          </cell>
        </row>
        <row r="43">
          <cell r="A43" t="str">
            <v>אשרא - החברה הישראלית לביטוח יצוא בע"מ</v>
          </cell>
          <cell r="B43">
            <v>520021916</v>
          </cell>
        </row>
        <row r="44">
          <cell r="A44" t="str">
            <v>ב.ס.ס.ח. - החברה הישראלית לביטוח אשראי בע"מ</v>
          </cell>
          <cell r="B44">
            <v>520044025</v>
          </cell>
        </row>
        <row r="45">
          <cell r="A45" t="str">
            <v>ביטוח חקלאי אגודה מרכזית בע"מ</v>
          </cell>
          <cell r="B45">
            <v>570003152</v>
          </cell>
        </row>
        <row r="46">
          <cell r="A46" t="str">
            <v>גילעד גימלאות לעובדים דתיים בע"מ</v>
          </cell>
          <cell r="B46">
            <v>520023094</v>
          </cell>
        </row>
        <row r="47">
          <cell r="A47" t="str">
            <v>גל - ניהול קופות גמל לעובדי הוראה בע"מ</v>
          </cell>
          <cell r="B47">
            <v>512711409</v>
          </cell>
        </row>
        <row r="48">
          <cell r="A48" t="str">
            <v>דיויד שילד חברה לביטוח בע"מ</v>
          </cell>
          <cell r="B48">
            <v>515859379</v>
          </cell>
        </row>
        <row r="49">
          <cell r="A49" t="str">
            <v>החברה המנהלת של מינהל קרן ההשתלמות לפקידים עובדי המנהל והשירותים בע"מ</v>
          </cell>
          <cell r="B49">
            <v>520030990</v>
          </cell>
        </row>
        <row r="50">
          <cell r="A50" t="str">
            <v>החברה המנהלת של קרן הגמלאות של חברי "דן" בע"מ</v>
          </cell>
          <cell r="B50">
            <v>520028812</v>
          </cell>
        </row>
        <row r="51">
          <cell r="A51" t="str">
            <v>החברה המנהלת של קרן השתלמות של עובדי חברת החשמל לישראל בע"מ</v>
          </cell>
          <cell r="B51">
            <v>520034968</v>
          </cell>
        </row>
        <row r="52">
          <cell r="A52" t="str">
            <v>החברה המנהלת של רום קרן ההשתלמות לעובדי הרשויות המקומיות בע"מ</v>
          </cell>
          <cell r="B52">
            <v>520031824</v>
          </cell>
        </row>
        <row r="53">
          <cell r="A53" t="str">
            <v>החברה לניהול קופות התגמולים והפיצויים של עובדי בנק לאומי בע"מ</v>
          </cell>
          <cell r="B53">
            <v>520005497</v>
          </cell>
        </row>
        <row r="54">
          <cell r="A54" t="str">
            <v>החברה לניהול קופת התגמולים והפנסיה של עובדי הסוכנות היהודית לארץ ישראל בע"מ</v>
          </cell>
          <cell r="B54">
            <v>520022518</v>
          </cell>
        </row>
        <row r="55">
          <cell r="A55" t="str">
            <v>החברה לניהול קרן ההשתלמות להנדסאים וטכנאים בע"מ</v>
          </cell>
          <cell r="B55">
            <v>520028556</v>
          </cell>
        </row>
        <row r="56">
          <cell r="A56" t="str">
            <v>החברה לניהול קרן ההשתלמות לעובדי המדינה בע"מ</v>
          </cell>
          <cell r="B56">
            <v>520032269</v>
          </cell>
        </row>
        <row r="57">
          <cell r="A57" t="str">
            <v>החברה לניהול קרן השתלמות לאקדמאים במדעי החברה והרוח בע"מ</v>
          </cell>
          <cell r="B57">
            <v>520027954</v>
          </cell>
        </row>
        <row r="58">
          <cell r="A58" t="str">
            <v>החברה לניהול קרן השתלמות לביוכימאים  ומקרוביולוגים בע"מ</v>
          </cell>
          <cell r="B58">
            <v>520029620</v>
          </cell>
        </row>
        <row r="59">
          <cell r="A59" t="str">
            <v>החברה לניהול קרן השתלמות למשפטנים בע"מ</v>
          </cell>
          <cell r="B59">
            <v>520028861</v>
          </cell>
        </row>
        <row r="60">
          <cell r="A60" t="str">
            <v>החברה לניהול קרן השתלמות לשופטים בע"מ</v>
          </cell>
          <cell r="B60">
            <v>520030743</v>
          </cell>
        </row>
        <row r="61">
          <cell r="A61" t="str">
            <v>הכשרה חברה לביטוח בע"מ</v>
          </cell>
          <cell r="B61">
            <v>520042177</v>
          </cell>
        </row>
        <row r="62">
          <cell r="A62" t="str">
            <v>הלמן-אלדובי חח"י גמל בע"מ</v>
          </cell>
          <cell r="B62">
            <v>515447035</v>
          </cell>
        </row>
        <row r="63">
          <cell r="A63" t="str">
            <v>הנדסאים וטכנאים - חברה לניהול קופות גמל בע"מ</v>
          </cell>
          <cell r="B63">
            <v>520042607</v>
          </cell>
        </row>
        <row r="64">
          <cell r="A64" t="str">
            <v>הפניקס אקסלנס פנסיה וגמל בע"מ</v>
          </cell>
          <cell r="B64">
            <v>513026484</v>
          </cell>
        </row>
        <row r="65">
          <cell r="A65" t="str">
            <v>הפניקס חברה לביטוח בע"מ</v>
          </cell>
          <cell r="B65">
            <v>520023185</v>
          </cell>
        </row>
        <row r="66">
          <cell r="A66" t="str">
            <v>הראל חברה לביטוח בע"מ</v>
          </cell>
          <cell r="B66">
            <v>520004078</v>
          </cell>
        </row>
        <row r="67">
          <cell r="A67" t="str">
            <v>הראל פנסיה וגמל בע"מ</v>
          </cell>
          <cell r="B67">
            <v>512267592</v>
          </cell>
        </row>
        <row r="68">
          <cell r="A68" t="str">
            <v>ווישור חברה לביטוח בע"מ</v>
          </cell>
          <cell r="B68">
            <v>515764868</v>
          </cell>
        </row>
        <row r="69">
          <cell r="A69" t="str">
            <v>חברה לניהול קופות גמל של העובדים בעיריית תל - אביב יפו בע"מ</v>
          </cell>
          <cell r="B69">
            <v>513452003</v>
          </cell>
        </row>
        <row r="70">
          <cell r="A70" t="str">
            <v>חברת ב'ת למ'ד דל'ת בע"מ</v>
          </cell>
          <cell r="B70">
            <v>510142789</v>
          </cell>
        </row>
        <row r="71">
          <cell r="A71" t="str">
            <v>חברת הגמל לעובדי האוניברסיטה העברית בע"מ</v>
          </cell>
          <cell r="B71">
            <v>510960586</v>
          </cell>
        </row>
        <row r="72">
          <cell r="A72" t="str">
            <v>יהב - פ.ר.ח. - חברה לניהול קופות גמל בע"מ</v>
          </cell>
          <cell r="B72">
            <v>510930670</v>
          </cell>
        </row>
        <row r="73">
          <cell r="A73" t="str">
            <v>יהב אחים ואחיות - חברה לניהול קופות גמל בע"מ</v>
          </cell>
          <cell r="B73">
            <v>510927536</v>
          </cell>
        </row>
        <row r="74">
          <cell r="A74" t="str">
            <v>יהב רופאים - חברה לניהול קופות גמל בע"מ</v>
          </cell>
          <cell r="B74">
            <v>510930654</v>
          </cell>
        </row>
        <row r="75">
          <cell r="A75" t="str">
            <v>יוזמה קרן פנסיה לעצמאים בע"מ</v>
          </cell>
          <cell r="B75">
            <v>520032566</v>
          </cell>
        </row>
        <row r="76">
          <cell r="A76" t="str">
            <v>ילין לפידות ניהול קופות גמל בע"מ</v>
          </cell>
          <cell r="B76">
            <v>513611509</v>
          </cell>
        </row>
        <row r="77">
          <cell r="A77" t="str">
            <v>כלל חברה לביטוח אשראי בע"מ</v>
          </cell>
          <cell r="B77">
            <v>510888985</v>
          </cell>
        </row>
        <row r="78">
          <cell r="A78" t="str">
            <v>כלל חברה לביטוח בע"מ</v>
          </cell>
          <cell r="B78">
            <v>520024647</v>
          </cell>
        </row>
        <row r="79">
          <cell r="A79" t="str">
            <v>כלל פנסיה וגמל בע"מ</v>
          </cell>
          <cell r="B79">
            <v>512244146</v>
          </cell>
        </row>
        <row r="80">
          <cell r="A80" t="str">
            <v>לאומי קמ"פ בע"מ</v>
          </cell>
          <cell r="B80">
            <v>510694821</v>
          </cell>
        </row>
        <row r="81">
          <cell r="A81" t="str">
            <v>ליברה חברה לביטוח בע"מ</v>
          </cell>
          <cell r="B81">
            <v>515761625</v>
          </cell>
        </row>
        <row r="82">
          <cell r="A82" t="str">
            <v>לעתיד חברה לניהול קרנות פנסיה בע"מ</v>
          </cell>
          <cell r="B82">
            <v>511423048</v>
          </cell>
        </row>
        <row r="83">
          <cell r="A83" t="str">
            <v>מבטחים מוסד לביטוח סוציאלי של העובדים בע"מ</v>
          </cell>
          <cell r="B83">
            <v>520019688</v>
          </cell>
        </row>
        <row r="84">
          <cell r="A84" t="str">
            <v>מגדל חברה לביטוח בע"מ</v>
          </cell>
          <cell r="B84">
            <v>520004896</v>
          </cell>
        </row>
        <row r="85">
          <cell r="A85" t="str">
            <v>מגדל מקפת קרנות פנסיה וקופות גמל בע"מ</v>
          </cell>
          <cell r="B85">
            <v>512237744</v>
          </cell>
        </row>
        <row r="86">
          <cell r="A86" t="str">
            <v>מור גמל ופנסיה בע"מ</v>
          </cell>
          <cell r="B86">
            <v>514956465</v>
          </cell>
        </row>
        <row r="87">
          <cell r="A87" t="str">
            <v>מחוג - מינהל גמל לעובדי חברת חשמל לישראל בע"מ</v>
          </cell>
          <cell r="B87">
            <v>512362914</v>
          </cell>
        </row>
        <row r="88">
          <cell r="A88" t="str">
            <v>מחר - חברה לניהול קופות גמל בע"מ</v>
          </cell>
          <cell r="B88">
            <v>520042615</v>
          </cell>
        </row>
        <row r="89">
          <cell r="A89" t="str">
            <v>מיטב דש גמל ופנסיה בע"מ</v>
          </cell>
          <cell r="B89">
            <v>512065202</v>
          </cell>
        </row>
        <row r="90">
          <cell r="A90" t="str">
            <v>מנורה מבטחים ביטוח בע"מ</v>
          </cell>
          <cell r="B90">
            <v>520042540</v>
          </cell>
        </row>
        <row r="91">
          <cell r="A91" t="str">
            <v>מנורה מבטחים והסתדרות המהנדסים ניהול קופות גמל בע"מ</v>
          </cell>
          <cell r="B91">
            <v>520027715</v>
          </cell>
        </row>
        <row r="92">
          <cell r="A92" t="str">
            <v>מנורה מבטחים פנסיה וגמל בע"מ</v>
          </cell>
          <cell r="B92">
            <v>512245812</v>
          </cell>
        </row>
        <row r="93">
          <cell r="A93" t="str">
            <v>נתיב קרן הפנסיה של פועלי ועובדי מפעלי משק ההסתדרות בע"מ</v>
          </cell>
          <cell r="B93">
            <v>520022351</v>
          </cell>
        </row>
        <row r="94">
          <cell r="A94" t="str">
            <v>סלייס גמל בע"מ</v>
          </cell>
          <cell r="B94">
            <v>514767490</v>
          </cell>
        </row>
        <row r="95">
          <cell r="A95" t="str">
            <v>עגור חברה לניהול קופות גמל וקרנות השתלמות בע"מ</v>
          </cell>
          <cell r="B95">
            <v>520024985</v>
          </cell>
        </row>
        <row r="96">
          <cell r="A96" t="str">
            <v>עו"ס - חברה לניהול קופות גמל בע"מ</v>
          </cell>
          <cell r="B96">
            <v>520042573</v>
          </cell>
        </row>
        <row r="97">
          <cell r="A97" t="str">
            <v>עוצ"מ - אגודה שיתופית לניהול קופות גמל בע"מ</v>
          </cell>
          <cell r="B97">
            <v>570009449</v>
          </cell>
        </row>
        <row r="98">
          <cell r="A98" t="str">
            <v>עוצ"מ חברה לניהול קופות גמל והשתלמות בע"מ</v>
          </cell>
          <cell r="B98">
            <v>520031659</v>
          </cell>
        </row>
        <row r="99">
          <cell r="A99" t="str">
            <v>עמ"י - חברה לניהול קופות גמל ענפיות בע"מ</v>
          </cell>
          <cell r="B99">
            <v>520042581</v>
          </cell>
        </row>
        <row r="100">
          <cell r="A100" t="str">
            <v>ענבל חברה לביטוח בע"מ</v>
          </cell>
          <cell r="B100">
            <v>520031030</v>
          </cell>
        </row>
        <row r="101">
          <cell r="A101" t="str">
            <v>ק.ל.ע. - חברה לניהול קרן השתלמות לעובדים סוציאליים בע"מ</v>
          </cell>
          <cell r="B101">
            <v>520030941</v>
          </cell>
        </row>
        <row r="102">
          <cell r="A102" t="str">
            <v>קו הבריאות חברה לניהול קופות גמל בע"מ</v>
          </cell>
          <cell r="B102">
            <v>512008335</v>
          </cell>
        </row>
        <row r="103">
          <cell r="A103" t="str">
            <v>קופת הפנסיה לעובדי הדסה בע"מ</v>
          </cell>
          <cell r="B103">
            <v>520022963</v>
          </cell>
        </row>
        <row r="104">
          <cell r="A104" t="str">
            <v>קופת תגמולים של עובדי אל על נתיבי אוויר לישראל בע"מ אגודה שיתופית</v>
          </cell>
          <cell r="B104">
            <v>570011767</v>
          </cell>
        </row>
        <row r="105">
          <cell r="A105" t="str">
            <v>קופת תגמולים של עובדי התעשיה האוירית לישראל בע"מ</v>
          </cell>
          <cell r="B105">
            <v>570014928</v>
          </cell>
        </row>
        <row r="106">
          <cell r="A106" t="str">
            <v>קופת"ג של עובדי עירית חיפה</v>
          </cell>
          <cell r="B106">
            <v>570005959</v>
          </cell>
        </row>
        <row r="107">
          <cell r="A107" t="str">
            <v>קרן ביטוח הדדי לחברי הסתדרות עובדי המדינה בישראל בע"מ</v>
          </cell>
          <cell r="B107">
            <v>510800402</v>
          </cell>
        </row>
        <row r="108">
          <cell r="A108" t="str">
            <v>קרן ביטוח ופנסיה לפועלים חקלאים ובלתי מקצועיים בישראל אגודה שיתופית בע"מ</v>
          </cell>
          <cell r="B108">
            <v>570007476</v>
          </cell>
        </row>
        <row r="109">
          <cell r="A109" t="str">
            <v>קרן הביטוח והפנסיה של פועלי בנין ועבודות ציבוריות אגודה שיתופית בע"מ</v>
          </cell>
          <cell r="B109">
            <v>570005850</v>
          </cell>
        </row>
        <row r="110">
          <cell r="A110" t="str">
            <v>קרן הגמלאות המרכזית של עובדי ההסתדרות בע"מ</v>
          </cell>
          <cell r="B110">
            <v>520020504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קרן החסכון לצבא הקבע - חברה לניהול קופות גמל בע"מ</v>
          </cell>
          <cell r="B112">
            <v>511033060</v>
          </cell>
        </row>
        <row r="113">
          <cell r="A113" t="str">
            <v>קרן לביטוח נזקי טבע בחקלאות בע"מ</v>
          </cell>
          <cell r="B113">
            <v>520027848</v>
          </cell>
        </row>
        <row r="114">
          <cell r="A114" t="str">
            <v>קרן מקפת מרכז לפנסיה ותגמולים אגודה שיתופית בע"מ</v>
          </cell>
          <cell r="B114">
            <v>570009852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>רעות חברה לניהול קופות גמל בע"מ</v>
          </cell>
          <cell r="B117">
            <v>510806870</v>
          </cell>
        </row>
        <row r="118">
          <cell r="A118" t="str">
            <v>ש. שלמה חברה לביטוח בע"מ</v>
          </cell>
          <cell r="B118">
            <v>513879189</v>
          </cell>
        </row>
        <row r="119">
          <cell r="A119" t="str">
            <v>שומרה חברה לביטוח בע"מ</v>
          </cell>
          <cell r="B119">
            <v>510015951</v>
          </cell>
        </row>
        <row r="120">
          <cell r="A120" t="str">
            <v>שיבולת - חברה לניהול קופות גמל בע"מ</v>
          </cell>
          <cell r="B120">
            <v>520030693</v>
          </cell>
        </row>
        <row r="121">
          <cell r="A121" t="str">
            <v>תגמולים של עובדים בעירית ת"א-יפו א.ש. בע"מ</v>
          </cell>
          <cell r="B121">
            <v>570002618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showGridLines="0" rightToLeft="1" tabSelected="1" zoomScale="88" workbookViewId="0">
      <selection activeCell="F39" sqref="F39"/>
    </sheetView>
  </sheetViews>
  <sheetFormatPr baseColWidth="10" defaultColWidth="8.83203125" defaultRowHeight="15" x14ac:dyDescent="0.2"/>
  <cols>
    <col min="1" max="1" width="29.5" bestFit="1" customWidth="1"/>
    <col min="2" max="2" width="11" customWidth="1"/>
    <col min="3" max="3" width="4.6640625" customWidth="1"/>
    <col min="4" max="4" width="67.5" customWidth="1"/>
    <col min="10" max="10" width="34.6640625" customWidth="1"/>
    <col min="11" max="11" width="25.83203125" customWidth="1"/>
    <col min="12" max="12" width="21.5" customWidth="1"/>
  </cols>
  <sheetData>
    <row r="1" spans="1:8" ht="18" x14ac:dyDescent="0.2">
      <c r="A1" s="1" t="s">
        <v>2817</v>
      </c>
      <c r="B1" s="129"/>
      <c r="C1" s="129"/>
      <c r="D1" s="129"/>
    </row>
    <row r="3" spans="1:8" x14ac:dyDescent="0.2">
      <c r="A3" t="s">
        <v>0</v>
      </c>
      <c r="D3" s="2" t="s">
        <v>1</v>
      </c>
    </row>
    <row r="5" spans="1:8" x14ac:dyDescent="0.2">
      <c r="A5" t="s">
        <v>2</v>
      </c>
      <c r="D5" s="2" t="s">
        <v>2699</v>
      </c>
    </row>
    <row r="7" spans="1:8" x14ac:dyDescent="0.2">
      <c r="A7" t="s">
        <v>4</v>
      </c>
      <c r="D7" s="2" t="s">
        <v>2702</v>
      </c>
    </row>
    <row r="8" spans="1:8" x14ac:dyDescent="0.2">
      <c r="D8" s="130"/>
      <c r="E8" s="130"/>
      <c r="F8" s="130"/>
      <c r="G8" s="130"/>
      <c r="H8" s="130"/>
    </row>
    <row r="9" spans="1:8" x14ac:dyDescent="0.2">
      <c r="A9" t="s">
        <v>5</v>
      </c>
      <c r="D9" s="2">
        <v>2025</v>
      </c>
    </row>
    <row r="11" spans="1:8" x14ac:dyDescent="0.2">
      <c r="A11" t="s">
        <v>6</v>
      </c>
      <c r="D11" s="2" t="s">
        <v>7</v>
      </c>
    </row>
    <row r="13" spans="1:8" x14ac:dyDescent="0.2">
      <c r="A13" t="s">
        <v>8</v>
      </c>
      <c r="D13" s="131">
        <f>IFERROR(VLOOKUP(D11,'[2]File Name Info'!A35:B121,2,0),"תא מחושב")</f>
        <v>510806870</v>
      </c>
    </row>
    <row r="15" spans="1:8" x14ac:dyDescent="0.2">
      <c r="A15" s="3" t="s">
        <v>9</v>
      </c>
      <c r="D15" s="131" t="str">
        <f>IF(D5="לממונה",CONCATENATE(D13, "_",VLOOKUP(D3,Full_Type,2,0),"_",D7,VLOOKUP(D9,Full_Year,2,0),".xlxs"),IF(D5="לציבור",CONCATENATE(D13,"_",VLOOKUP(D3,Full_Type_Nostro,2,0),"_",VLOOKUP(D5,Full_File_Type,2,0),"_",D7,VLOOKUP(D9,Full_Year,2,0),".xlsx"),"שם קובץ לשמירה"))</f>
        <v>510806870_gm_p_0125.xlsx</v>
      </c>
    </row>
    <row r="16" spans="1:8" x14ac:dyDescent="0.2">
      <c r="A16" s="3"/>
      <c r="D16" s="130"/>
      <c r="E16" s="130"/>
      <c r="F16" s="130"/>
      <c r="G16" s="130"/>
      <c r="H16" s="130"/>
    </row>
    <row r="17" spans="1:8" x14ac:dyDescent="0.2">
      <c r="A17" s="3" t="s">
        <v>10</v>
      </c>
      <c r="B17" s="4" t="s">
        <v>11</v>
      </c>
      <c r="C17" s="4"/>
      <c r="D17" s="5" t="s">
        <v>2819</v>
      </c>
    </row>
    <row r="18" spans="1:8" x14ac:dyDescent="0.2">
      <c r="A18" s="6"/>
      <c r="D18" s="7"/>
      <c r="E18" s="7"/>
      <c r="F18" s="7"/>
      <c r="G18" s="7"/>
      <c r="H18" s="7"/>
    </row>
    <row r="19" spans="1:8" x14ac:dyDescent="0.2">
      <c r="A19" s="6"/>
      <c r="B19" s="4" t="s">
        <v>12</v>
      </c>
      <c r="C19" s="4"/>
      <c r="D19" s="5" t="s">
        <v>2820</v>
      </c>
    </row>
    <row r="20" spans="1:8" x14ac:dyDescent="0.2">
      <c r="A20" s="6"/>
      <c r="D20" s="7"/>
      <c r="E20" s="7"/>
      <c r="F20" s="7"/>
      <c r="G20" s="7"/>
      <c r="H20" s="7"/>
    </row>
    <row r="21" spans="1:8" ht="16" x14ac:dyDescent="0.2">
      <c r="A21" s="6"/>
      <c r="B21" s="4" t="s">
        <v>13</v>
      </c>
      <c r="C21" s="4"/>
      <c r="D21" s="132" t="s">
        <v>2821</v>
      </c>
    </row>
    <row r="22" spans="1:8" x14ac:dyDescent="0.2">
      <c r="A22" s="6"/>
      <c r="B22" s="8"/>
      <c r="C22" s="8"/>
    </row>
    <row r="23" spans="1:8" x14ac:dyDescent="0.2">
      <c r="A23" s="3" t="s">
        <v>14</v>
      </c>
      <c r="D23" t="s">
        <v>2818</v>
      </c>
    </row>
    <row r="25" spans="1:8" x14ac:dyDescent="0.2">
      <c r="D25" s="9"/>
    </row>
    <row r="28" spans="1:8" ht="14" customHeight="1" x14ac:dyDescent="0.2">
      <c r="A28" s="10"/>
      <c r="D28" s="11"/>
      <c r="E28" s="12"/>
      <c r="F28" s="12"/>
      <c r="G28" s="12"/>
      <c r="H28" s="12"/>
    </row>
    <row r="29" spans="1:8" x14ac:dyDescent="0.2">
      <c r="D29" s="4"/>
      <c r="E29" s="4"/>
      <c r="F29" s="4"/>
      <c r="G29" s="4"/>
      <c r="H29" s="4"/>
    </row>
  </sheetData>
  <conditionalFormatting sqref="D3">
    <cfRule type="containsText" dxfId="7" priority="8" operator="containsText" text="Please fill in data">
      <formula>NOT(ISERROR(SEARCH("Please fill in data",D3)))</formula>
    </cfRule>
  </conditionalFormatting>
  <conditionalFormatting sqref="D5">
    <cfRule type="containsText" dxfId="6" priority="6" operator="containsText" text="Please fill in data">
      <formula>NOT(ISERROR(SEARCH("Please fill in data",D5)))</formula>
    </cfRule>
  </conditionalFormatting>
  <conditionalFormatting sqref="D7:D9">
    <cfRule type="containsText" dxfId="5" priority="4" operator="containsText" text="Please fill in data">
      <formula>NOT(ISERROR(SEARCH("Please fill in data",D7)))</formula>
    </cfRule>
  </conditionalFormatting>
  <conditionalFormatting sqref="D11">
    <cfRule type="containsText" dxfId="4" priority="3" operator="containsText" text="Please fill in data">
      <formula>NOT(ISERROR(SEARCH("Please fill in data",D11)))</formula>
    </cfRule>
  </conditionalFormatting>
  <conditionalFormatting sqref="D13">
    <cfRule type="containsText" dxfId="3" priority="2" operator="containsText" text="Please fill in data">
      <formula>NOT(ISERROR(SEARCH("Please fill in data",D13)))</formula>
    </cfRule>
  </conditionalFormatting>
  <conditionalFormatting sqref="D15:D17">
    <cfRule type="containsText" dxfId="2" priority="1" operator="containsText" text="Please fill in data">
      <formula>NOT(ISERROR(SEARCH("Please fill in data",D15)))</formula>
    </cfRule>
  </conditionalFormatting>
  <conditionalFormatting sqref="D19">
    <cfRule type="containsText" dxfId="1" priority="11" operator="containsText" text="Please fill in data">
      <formula>NOT(ISERROR(SEARCH("Please fill in data",D19)))</formula>
    </cfRule>
  </conditionalFormatting>
  <conditionalFormatting sqref="D21">
    <cfRule type="containsText" dxfId="0" priority="10" operator="containsText" text="Please fill in data">
      <formula>NOT(ISERROR(SEARCH("Please fill in data",D21)))</formula>
    </cfRule>
  </conditionalFormatting>
  <dataValidations count="5">
    <dataValidation type="list" allowBlank="1" showInputMessage="1" showErrorMessage="1" sqref="D11" xr:uid="{00000000-0002-0000-0000-000000000000}">
      <formula1>Company_Name</formula1>
    </dataValidation>
    <dataValidation type="list" allowBlank="1" showInputMessage="1" showErrorMessage="1" sqref="D9" xr:uid="{00000000-0002-0000-0000-000001000000}">
      <formula1>YEAR</formula1>
    </dataValidation>
    <dataValidation type="list" allowBlank="1" showInputMessage="1" showErrorMessage="1" sqref="D7" xr:uid="{00000000-0002-0000-0000-000002000000}">
      <formula1>QTR</formula1>
    </dataValidation>
    <dataValidation type="list" allowBlank="1" showInputMessage="1" showErrorMessage="1" sqref="D5" xr:uid="{00000000-0002-0000-0000-000003000000}">
      <formula1>File_Type</formula1>
    </dataValidation>
    <dataValidation type="list" allowBlank="1" showInputMessage="1" showErrorMessage="1" sqref="D3" xr:uid="{00000000-0002-0000-0000-000004000000}">
      <formula1>Type</formula1>
    </dataValidation>
  </dataValidations>
  <hyperlinks>
    <hyperlink ref="D21" r:id="rId1" xr:uid="{00000000-0004-0000-0000-00000000000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F35"/>
  <sheetViews>
    <sheetView showGridLines="0" rightToLeft="1" workbookViewId="0">
      <selection activeCell="A34" activeCellId="2" sqref="F2:F33 A1:E1 A34:E35"/>
    </sheetView>
  </sheetViews>
  <sheetFormatPr baseColWidth="10" defaultColWidth="9" defaultRowHeight="14" x14ac:dyDescent="0.2"/>
  <cols>
    <col min="1" max="1" width="42.6640625" style="18" customWidth="1"/>
    <col min="2" max="2" width="13" style="27" customWidth="1"/>
    <col min="3" max="4" width="13" style="28" customWidth="1"/>
    <col min="5" max="5" width="13" style="29" customWidth="1"/>
    <col min="6" max="6" width="11.1640625" style="18" customWidth="1"/>
    <col min="7" max="8" width="8.6640625" style="18" customWidth="1"/>
    <col min="9" max="10" width="9" style="18"/>
    <col min="11" max="12" width="8.6640625" style="18" customWidth="1"/>
    <col min="13" max="16384" width="9" style="18"/>
  </cols>
  <sheetData>
    <row r="1" spans="1:6" ht="18.75" customHeight="1" x14ac:dyDescent="0.2">
      <c r="A1" s="135" t="s">
        <v>2822</v>
      </c>
      <c r="B1" s="135"/>
      <c r="C1" s="135"/>
      <c r="D1" s="135"/>
      <c r="E1" s="135"/>
    </row>
    <row r="2" spans="1:6" ht="39.75" customHeight="1" x14ac:dyDescent="0.2">
      <c r="A2" s="13"/>
      <c r="B2" s="14"/>
      <c r="C2" s="15" t="s">
        <v>15</v>
      </c>
      <c r="D2" s="16"/>
      <c r="E2" s="17"/>
      <c r="F2" s="134" t="s">
        <v>2823</v>
      </c>
    </row>
    <row r="3" spans="1:6" ht="28" x14ac:dyDescent="0.2">
      <c r="A3" s="13"/>
      <c r="B3" s="14" t="s">
        <v>16</v>
      </c>
      <c r="C3" s="19" t="s">
        <v>17</v>
      </c>
      <c r="D3" s="19" t="s">
        <v>18</v>
      </c>
      <c r="E3" s="17" t="s">
        <v>19</v>
      </c>
      <c r="F3" s="134"/>
    </row>
    <row r="4" spans="1:6" x14ac:dyDescent="0.2">
      <c r="A4" s="20" t="s">
        <v>20</v>
      </c>
      <c r="B4" s="21">
        <v>117043.80435000001</v>
      </c>
      <c r="C4" s="22">
        <v>0</v>
      </c>
      <c r="D4" s="22">
        <v>0</v>
      </c>
      <c r="E4" s="23">
        <v>5.1070599999999994E-2</v>
      </c>
      <c r="F4" s="134"/>
    </row>
    <row r="5" spans="1:6" x14ac:dyDescent="0.2">
      <c r="A5" s="20" t="s">
        <v>21</v>
      </c>
      <c r="B5" s="21">
        <v>507528.16941999999</v>
      </c>
      <c r="C5" s="22">
        <v>0</v>
      </c>
      <c r="D5" s="22">
        <v>0</v>
      </c>
      <c r="E5" s="23">
        <v>0.2214537</v>
      </c>
      <c r="F5" s="134"/>
    </row>
    <row r="6" spans="1:6" x14ac:dyDescent="0.2">
      <c r="A6" s="20" t="s">
        <v>22</v>
      </c>
      <c r="B6" s="21">
        <v>0</v>
      </c>
      <c r="C6" s="22">
        <v>0</v>
      </c>
      <c r="D6" s="22">
        <v>0</v>
      </c>
      <c r="E6" s="23">
        <v>0</v>
      </c>
      <c r="F6" s="134"/>
    </row>
    <row r="7" spans="1:6" x14ac:dyDescent="0.2">
      <c r="A7" s="20" t="s">
        <v>23</v>
      </c>
      <c r="B7" s="21">
        <v>337120.54116000002</v>
      </c>
      <c r="C7" s="22">
        <v>0</v>
      </c>
      <c r="D7" s="22">
        <v>0</v>
      </c>
      <c r="E7" s="23">
        <v>0.14709820000000001</v>
      </c>
      <c r="F7" s="134"/>
    </row>
    <row r="8" spans="1:6" x14ac:dyDescent="0.2">
      <c r="A8" s="20" t="s">
        <v>24</v>
      </c>
      <c r="B8" s="21">
        <v>376080.30926000001</v>
      </c>
      <c r="C8" s="22">
        <v>0</v>
      </c>
      <c r="D8" s="22">
        <v>0</v>
      </c>
      <c r="E8" s="23">
        <v>0.16409790000000002</v>
      </c>
      <c r="F8" s="134"/>
    </row>
    <row r="9" spans="1:6" x14ac:dyDescent="0.2">
      <c r="A9" s="20" t="s">
        <v>25</v>
      </c>
      <c r="B9" s="21">
        <v>482166.79421999998</v>
      </c>
      <c r="C9" s="22">
        <v>0</v>
      </c>
      <c r="D9" s="22">
        <v>0</v>
      </c>
      <c r="E9" s="23">
        <v>0.21038750000000001</v>
      </c>
      <c r="F9" s="134"/>
    </row>
    <row r="10" spans="1:6" x14ac:dyDescent="0.2">
      <c r="A10" s="20" t="s">
        <v>26</v>
      </c>
      <c r="B10" s="21">
        <v>60540.96026</v>
      </c>
      <c r="C10" s="22">
        <v>0</v>
      </c>
      <c r="D10" s="22">
        <v>0</v>
      </c>
      <c r="E10" s="23">
        <v>2.64163E-2</v>
      </c>
      <c r="F10" s="134"/>
    </row>
    <row r="11" spans="1:6" x14ac:dyDescent="0.2">
      <c r="A11" s="20" t="s">
        <v>27</v>
      </c>
      <c r="B11" s="21">
        <v>247.21587</v>
      </c>
      <c r="C11" s="22">
        <v>0</v>
      </c>
      <c r="D11" s="22">
        <v>0</v>
      </c>
      <c r="E11" s="23">
        <v>1.0789999999999999E-4</v>
      </c>
      <c r="F11" s="134"/>
    </row>
    <row r="12" spans="1:6" x14ac:dyDescent="0.2">
      <c r="A12" s="20" t="s">
        <v>28</v>
      </c>
      <c r="B12" s="21">
        <v>0</v>
      </c>
      <c r="C12" s="22">
        <v>0</v>
      </c>
      <c r="D12" s="22">
        <v>0</v>
      </c>
      <c r="E12" s="23">
        <v>0</v>
      </c>
      <c r="F12" s="134"/>
    </row>
    <row r="13" spans="1:6" x14ac:dyDescent="0.2">
      <c r="A13" s="20" t="s">
        <v>29</v>
      </c>
      <c r="B13" s="21">
        <v>-2278.58257</v>
      </c>
      <c r="C13" s="22">
        <v>0</v>
      </c>
      <c r="D13" s="22">
        <v>0</v>
      </c>
      <c r="E13" s="23">
        <v>-9.9419999999999999E-4</v>
      </c>
      <c r="F13" s="134"/>
    </row>
    <row r="14" spans="1:6" x14ac:dyDescent="0.2">
      <c r="A14" s="20" t="s">
        <v>30</v>
      </c>
      <c r="B14" s="21">
        <v>3393.2483699999998</v>
      </c>
      <c r="C14" s="22">
        <v>0</v>
      </c>
      <c r="D14" s="22">
        <v>0</v>
      </c>
      <c r="E14" s="23">
        <v>1.4805999999999999E-3</v>
      </c>
      <c r="F14" s="134"/>
    </row>
    <row r="15" spans="1:6" x14ac:dyDescent="0.2">
      <c r="A15" s="20" t="s">
        <v>31</v>
      </c>
      <c r="B15" s="21">
        <v>0</v>
      </c>
      <c r="C15" s="22">
        <v>0</v>
      </c>
      <c r="D15" s="22">
        <v>0</v>
      </c>
      <c r="E15" s="23">
        <v>0</v>
      </c>
      <c r="F15" s="134"/>
    </row>
    <row r="16" spans="1:6" x14ac:dyDescent="0.2">
      <c r="A16" s="20" t="s">
        <v>32</v>
      </c>
      <c r="B16" s="21">
        <v>0</v>
      </c>
      <c r="C16" s="22">
        <v>0</v>
      </c>
      <c r="D16" s="22">
        <v>0</v>
      </c>
      <c r="E16" s="23">
        <v>0</v>
      </c>
      <c r="F16" s="134"/>
    </row>
    <row r="17" spans="1:6" x14ac:dyDescent="0.2">
      <c r="A17" s="20" t="s">
        <v>33</v>
      </c>
      <c r="B17" s="21">
        <v>0</v>
      </c>
      <c r="C17" s="22">
        <v>0</v>
      </c>
      <c r="D17" s="22">
        <v>0</v>
      </c>
      <c r="E17" s="23">
        <v>0</v>
      </c>
      <c r="F17" s="134"/>
    </row>
    <row r="18" spans="1:6" x14ac:dyDescent="0.2">
      <c r="A18" s="20" t="s">
        <v>34</v>
      </c>
      <c r="B18" s="21">
        <v>0</v>
      </c>
      <c r="C18" s="22">
        <v>0</v>
      </c>
      <c r="D18" s="22">
        <v>0</v>
      </c>
      <c r="E18" s="23">
        <v>0</v>
      </c>
      <c r="F18" s="134"/>
    </row>
    <row r="19" spans="1:6" x14ac:dyDescent="0.2">
      <c r="A19" s="20" t="s">
        <v>35</v>
      </c>
      <c r="B19" s="21">
        <v>4750.8255200000003</v>
      </c>
      <c r="C19" s="22">
        <v>0</v>
      </c>
      <c r="D19" s="22">
        <v>0</v>
      </c>
      <c r="E19" s="23">
        <v>2.0730000000000002E-3</v>
      </c>
      <c r="F19" s="134"/>
    </row>
    <row r="20" spans="1:6" x14ac:dyDescent="0.2">
      <c r="A20" s="20" t="s">
        <v>36</v>
      </c>
      <c r="B20" s="21">
        <v>772.57172000000003</v>
      </c>
      <c r="C20" s="22">
        <v>0</v>
      </c>
      <c r="D20" s="22">
        <v>0</v>
      </c>
      <c r="E20" s="23">
        <v>3.3709999999999995E-4</v>
      </c>
      <c r="F20" s="134"/>
    </row>
    <row r="21" spans="1:6" x14ac:dyDescent="0.2">
      <c r="A21" s="20" t="s">
        <v>37</v>
      </c>
      <c r="B21" s="21">
        <v>361459.33753000002</v>
      </c>
      <c r="C21" s="22">
        <v>0</v>
      </c>
      <c r="D21" s="22">
        <v>0</v>
      </c>
      <c r="E21" s="23">
        <v>0.15771830000000001</v>
      </c>
      <c r="F21" s="134"/>
    </row>
    <row r="22" spans="1:6" x14ac:dyDescent="0.2">
      <c r="A22" s="20" t="s">
        <v>38</v>
      </c>
      <c r="B22" s="21">
        <v>64.931139999999999</v>
      </c>
      <c r="C22" s="22">
        <v>0</v>
      </c>
      <c r="D22" s="22">
        <v>0</v>
      </c>
      <c r="E22" s="23">
        <v>2.83E-5</v>
      </c>
      <c r="F22" s="134"/>
    </row>
    <row r="23" spans="1:6" x14ac:dyDescent="0.2">
      <c r="A23" s="20" t="s">
        <v>39</v>
      </c>
      <c r="B23" s="21">
        <v>0</v>
      </c>
      <c r="C23" s="22">
        <v>0</v>
      </c>
      <c r="D23" s="22">
        <v>0</v>
      </c>
      <c r="E23" s="23">
        <v>0</v>
      </c>
      <c r="F23" s="134"/>
    </row>
    <row r="24" spans="1:6" x14ac:dyDescent="0.2">
      <c r="A24" s="20" t="s">
        <v>40</v>
      </c>
      <c r="B24" s="21">
        <v>-26366.193050000002</v>
      </c>
      <c r="C24" s="22">
        <v>0</v>
      </c>
      <c r="D24" s="22">
        <v>0</v>
      </c>
      <c r="E24" s="23">
        <v>-1.15046E-2</v>
      </c>
      <c r="F24" s="134"/>
    </row>
    <row r="25" spans="1:6" x14ac:dyDescent="0.2">
      <c r="A25" s="20" t="s">
        <v>41</v>
      </c>
      <c r="B25" s="21">
        <v>68638.352230000004</v>
      </c>
      <c r="C25" s="22">
        <v>0</v>
      </c>
      <c r="D25" s="22">
        <v>0</v>
      </c>
      <c r="E25" s="23">
        <v>2.9949499999999997E-2</v>
      </c>
      <c r="F25" s="134"/>
    </row>
    <row r="26" spans="1:6" x14ac:dyDescent="0.2">
      <c r="A26" s="20" t="s">
        <v>42</v>
      </c>
      <c r="B26" s="21">
        <v>0</v>
      </c>
      <c r="C26" s="22">
        <v>0</v>
      </c>
      <c r="D26" s="22">
        <v>0</v>
      </c>
      <c r="E26" s="23">
        <v>0</v>
      </c>
      <c r="F26" s="134"/>
    </row>
    <row r="27" spans="1:6" x14ac:dyDescent="0.2">
      <c r="A27" s="20" t="s">
        <v>43</v>
      </c>
      <c r="B27" s="21">
        <v>0</v>
      </c>
      <c r="C27" s="22">
        <v>0</v>
      </c>
      <c r="D27" s="22">
        <v>0</v>
      </c>
      <c r="E27" s="23">
        <v>0</v>
      </c>
      <c r="F27" s="134"/>
    </row>
    <row r="28" spans="1:6" x14ac:dyDescent="0.2">
      <c r="A28" s="20" t="s">
        <v>44</v>
      </c>
      <c r="B28" s="21">
        <v>0</v>
      </c>
      <c r="C28" s="22">
        <v>0</v>
      </c>
      <c r="D28" s="22">
        <v>0</v>
      </c>
      <c r="E28" s="23">
        <v>0</v>
      </c>
      <c r="F28" s="134"/>
    </row>
    <row r="29" spans="1:6" x14ac:dyDescent="0.2">
      <c r="A29" s="20" t="s">
        <v>45</v>
      </c>
      <c r="B29" s="21">
        <v>0</v>
      </c>
      <c r="C29" s="22">
        <v>0</v>
      </c>
      <c r="D29" s="22">
        <v>0</v>
      </c>
      <c r="E29" s="23">
        <v>0</v>
      </c>
      <c r="F29" s="134"/>
    </row>
    <row r="30" spans="1:6" x14ac:dyDescent="0.2">
      <c r="A30" s="20" t="s">
        <v>46</v>
      </c>
      <c r="B30" s="21">
        <v>640.34299999999996</v>
      </c>
      <c r="C30" s="22">
        <v>0</v>
      </c>
      <c r="D30" s="22">
        <v>0</v>
      </c>
      <c r="E30" s="23">
        <v>2.7940000000000002E-4</v>
      </c>
      <c r="F30" s="134"/>
    </row>
    <row r="31" spans="1:6" x14ac:dyDescent="0.2">
      <c r="A31" s="19" t="s">
        <v>47</v>
      </c>
      <c r="B31" s="24">
        <v>2291802.62843</v>
      </c>
      <c r="C31" s="25">
        <v>0</v>
      </c>
      <c r="D31" s="25">
        <v>0</v>
      </c>
      <c r="E31" s="26">
        <v>1</v>
      </c>
      <c r="F31" s="134"/>
    </row>
    <row r="32" spans="1:6" x14ac:dyDescent="0.2">
      <c r="A32" s="20" t="s">
        <v>48</v>
      </c>
      <c r="B32" s="21">
        <v>0</v>
      </c>
      <c r="C32" s="22">
        <v>0</v>
      </c>
      <c r="D32" s="22">
        <v>0</v>
      </c>
      <c r="E32" s="23">
        <v>0</v>
      </c>
      <c r="F32" s="134"/>
    </row>
    <row r="33" spans="1:6" x14ac:dyDescent="0.2">
      <c r="A33" s="20" t="s">
        <v>49</v>
      </c>
      <c r="B33" s="21">
        <v>118219.51457454018</v>
      </c>
      <c r="C33" s="22">
        <v>0</v>
      </c>
      <c r="D33" s="22">
        <v>0</v>
      </c>
      <c r="E33" s="23">
        <f>B33/B31</f>
        <v>5.1583636875190464E-2</v>
      </c>
      <c r="F33" s="134"/>
    </row>
    <row r="34" spans="1:6" x14ac:dyDescent="0.2">
      <c r="A34" s="136" t="s">
        <v>2824</v>
      </c>
      <c r="B34" s="136"/>
      <c r="C34" s="136"/>
      <c r="D34" s="136"/>
      <c r="E34" s="136"/>
    </row>
    <row r="35" spans="1:6" x14ac:dyDescent="0.2">
      <c r="A35" s="137" t="s">
        <v>2825</v>
      </c>
      <c r="B35" s="138"/>
      <c r="C35" s="139"/>
      <c r="D35" s="139"/>
      <c r="E35" s="140"/>
    </row>
  </sheetData>
  <mergeCells count="3">
    <mergeCell ref="A1:E1"/>
    <mergeCell ref="F2:F33"/>
    <mergeCell ref="A34:E3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45"/>
  <sheetViews>
    <sheetView rightToLeft="1" topLeftCell="A2" workbookViewId="0">
      <selection activeCell="R2" sqref="R2:R43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1" width="11.6640625" style="34" customWidth="1"/>
    <col min="12" max="13" width="11.6640625" style="37" customWidth="1"/>
    <col min="14" max="14" width="11.6640625" style="41" customWidth="1"/>
    <col min="15" max="15" width="11.6640625" style="37" customWidth="1"/>
    <col min="16" max="17" width="11.6640625" style="41" customWidth="1"/>
    <col min="18" max="18" width="12" style="34" bestFit="1" customWidth="1"/>
    <col min="19" max="16384" width="9" style="34"/>
  </cols>
  <sheetData>
    <row r="1" spans="1:18" s="33" customFormat="1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</row>
    <row r="2" spans="1:18" ht="56" x14ac:dyDescent="0.2">
      <c r="A2" s="30" t="s">
        <v>50</v>
      </c>
      <c r="B2" s="30" t="s">
        <v>51</v>
      </c>
      <c r="C2" s="30" t="s">
        <v>52</v>
      </c>
      <c r="D2" s="30" t="s">
        <v>53</v>
      </c>
      <c r="E2" s="30" t="s">
        <v>54</v>
      </c>
      <c r="F2" s="30" t="s">
        <v>55</v>
      </c>
      <c r="G2" s="30" t="s">
        <v>56</v>
      </c>
      <c r="H2" s="30" t="s">
        <v>57</v>
      </c>
      <c r="I2" s="30" t="s">
        <v>58</v>
      </c>
      <c r="J2" s="30" t="s">
        <v>59</v>
      </c>
      <c r="K2" s="30" t="s">
        <v>60</v>
      </c>
      <c r="L2" s="31" t="s">
        <v>61</v>
      </c>
      <c r="M2" s="31" t="s">
        <v>62</v>
      </c>
      <c r="N2" s="32" t="s">
        <v>63</v>
      </c>
      <c r="O2" s="31" t="s">
        <v>64</v>
      </c>
      <c r="P2" s="32" t="s">
        <v>65</v>
      </c>
      <c r="Q2" s="32" t="s">
        <v>66</v>
      </c>
      <c r="R2" s="141" t="s">
        <v>2823</v>
      </c>
    </row>
    <row r="3" spans="1:18" x14ac:dyDescent="0.2">
      <c r="A3" s="34">
        <v>392</v>
      </c>
      <c r="B3" s="34">
        <v>392</v>
      </c>
      <c r="C3" s="34" t="s">
        <v>67</v>
      </c>
      <c r="D3" s="35" t="s">
        <v>68</v>
      </c>
      <c r="E3" s="36" t="s">
        <v>69</v>
      </c>
      <c r="F3" s="34" t="s">
        <v>70</v>
      </c>
      <c r="G3" s="34" t="s">
        <v>71</v>
      </c>
      <c r="H3" s="34" t="s">
        <v>72</v>
      </c>
      <c r="I3" s="34" t="s">
        <v>73</v>
      </c>
      <c r="J3" s="34" t="s">
        <v>74</v>
      </c>
      <c r="K3" s="34" t="s">
        <v>75</v>
      </c>
      <c r="L3" s="37">
        <v>-8.0999999999999996E-3</v>
      </c>
      <c r="M3" s="38">
        <v>1</v>
      </c>
      <c r="N3" s="39">
        <v>0</v>
      </c>
      <c r="O3" s="38">
        <v>-8.1200000000000005E-3</v>
      </c>
      <c r="P3" s="39">
        <v>-1.0000001000000098E-7</v>
      </c>
      <c r="Q3" s="39">
        <v>0</v>
      </c>
      <c r="R3" s="141"/>
    </row>
    <row r="4" spans="1:18" x14ac:dyDescent="0.2">
      <c r="A4" s="34">
        <v>392</v>
      </c>
      <c r="B4" s="34">
        <v>392</v>
      </c>
      <c r="C4" s="34" t="s">
        <v>67</v>
      </c>
      <c r="D4" s="35" t="s">
        <v>68</v>
      </c>
      <c r="E4" s="36" t="s">
        <v>69</v>
      </c>
      <c r="F4" s="34" t="s">
        <v>76</v>
      </c>
      <c r="G4" s="34" t="s">
        <v>71</v>
      </c>
      <c r="H4" s="34" t="s">
        <v>72</v>
      </c>
      <c r="I4" s="34" t="s">
        <v>73</v>
      </c>
      <c r="J4" s="34" t="s">
        <v>74</v>
      </c>
      <c r="K4" s="34" t="s">
        <v>75</v>
      </c>
      <c r="L4" s="37">
        <v>-2.0000000000000001E-4</v>
      </c>
      <c r="M4" s="38">
        <v>1</v>
      </c>
      <c r="N4" s="39">
        <v>0</v>
      </c>
      <c r="O4" s="38">
        <v>-2.7999999999999998E-4</v>
      </c>
      <c r="P4" s="39">
        <v>0</v>
      </c>
      <c r="Q4" s="39">
        <v>0</v>
      </c>
      <c r="R4" s="141"/>
    </row>
    <row r="5" spans="1:18" x14ac:dyDescent="0.2">
      <c r="A5" s="34">
        <v>392</v>
      </c>
      <c r="B5" s="34">
        <v>392</v>
      </c>
      <c r="C5" s="34" t="s">
        <v>67</v>
      </c>
      <c r="D5" s="35" t="s">
        <v>68</v>
      </c>
      <c r="E5" s="36" t="s">
        <v>69</v>
      </c>
      <c r="F5" s="34" t="s">
        <v>70</v>
      </c>
      <c r="G5" s="34" t="s">
        <v>71</v>
      </c>
      <c r="H5" s="34" t="s">
        <v>72</v>
      </c>
      <c r="I5" s="34" t="s">
        <v>73</v>
      </c>
      <c r="J5" s="34" t="s">
        <v>74</v>
      </c>
      <c r="K5" s="34" t="s">
        <v>77</v>
      </c>
      <c r="L5" s="37">
        <v>0</v>
      </c>
      <c r="M5" s="38">
        <v>0.35220000000000001</v>
      </c>
      <c r="N5" s="39">
        <v>0</v>
      </c>
      <c r="O5" s="38">
        <v>0</v>
      </c>
      <c r="P5" s="39">
        <v>0</v>
      </c>
      <c r="Q5" s="39">
        <v>0</v>
      </c>
      <c r="R5" s="141"/>
    </row>
    <row r="6" spans="1:18" x14ac:dyDescent="0.2">
      <c r="A6" s="34">
        <v>392</v>
      </c>
      <c r="B6" s="34">
        <v>392</v>
      </c>
      <c r="C6" s="34" t="s">
        <v>67</v>
      </c>
      <c r="D6" s="35" t="s">
        <v>68</v>
      </c>
      <c r="E6" s="36" t="s">
        <v>69</v>
      </c>
      <c r="F6" s="34" t="s">
        <v>70</v>
      </c>
      <c r="G6" s="34" t="s">
        <v>71</v>
      </c>
      <c r="H6" s="34" t="s">
        <v>72</v>
      </c>
      <c r="I6" s="34" t="s">
        <v>73</v>
      </c>
      <c r="J6" s="34" t="s">
        <v>74</v>
      </c>
      <c r="K6" s="34" t="s">
        <v>78</v>
      </c>
      <c r="L6" s="37">
        <v>0</v>
      </c>
      <c r="M6" s="38">
        <v>3.718</v>
      </c>
      <c r="N6" s="39">
        <v>0</v>
      </c>
      <c r="O6" s="38">
        <v>0</v>
      </c>
      <c r="P6" s="39">
        <v>0</v>
      </c>
      <c r="Q6" s="39">
        <v>0</v>
      </c>
      <c r="R6" s="141"/>
    </row>
    <row r="7" spans="1:18" x14ac:dyDescent="0.2">
      <c r="A7" s="34">
        <v>392</v>
      </c>
      <c r="B7" s="34">
        <v>392</v>
      </c>
      <c r="C7" s="34" t="s">
        <v>67</v>
      </c>
      <c r="D7" s="35" t="s">
        <v>68</v>
      </c>
      <c r="E7" s="36" t="s">
        <v>69</v>
      </c>
      <c r="F7" s="34" t="s">
        <v>76</v>
      </c>
      <c r="G7" s="34" t="s">
        <v>71</v>
      </c>
      <c r="H7" s="34" t="s">
        <v>72</v>
      </c>
      <c r="I7" s="34" t="s">
        <v>73</v>
      </c>
      <c r="J7" s="34" t="s">
        <v>74</v>
      </c>
      <c r="K7" s="34" t="s">
        <v>75</v>
      </c>
      <c r="L7" s="37">
        <v>0</v>
      </c>
      <c r="M7" s="38">
        <v>1</v>
      </c>
      <c r="N7" s="39">
        <v>0</v>
      </c>
      <c r="O7" s="38">
        <v>1.0000000000000001E-5</v>
      </c>
      <c r="P7" s="39">
        <v>0</v>
      </c>
      <c r="Q7" s="39">
        <v>0</v>
      </c>
      <c r="R7" s="141"/>
    </row>
    <row r="8" spans="1:18" x14ac:dyDescent="0.2">
      <c r="A8" s="34">
        <v>392</v>
      </c>
      <c r="B8" s="34">
        <v>392</v>
      </c>
      <c r="C8" s="34" t="s">
        <v>67</v>
      </c>
      <c r="D8" s="35" t="s">
        <v>68</v>
      </c>
      <c r="E8" s="36" t="s">
        <v>69</v>
      </c>
      <c r="F8" s="34" t="s">
        <v>70</v>
      </c>
      <c r="G8" s="34" t="s">
        <v>71</v>
      </c>
      <c r="H8" s="34" t="s">
        <v>72</v>
      </c>
      <c r="I8" s="34" t="s">
        <v>73</v>
      </c>
      <c r="J8" s="34" t="s">
        <v>74</v>
      </c>
      <c r="K8" s="34" t="s">
        <v>79</v>
      </c>
      <c r="L8" s="37">
        <v>5.0000000000000001E-4</v>
      </c>
      <c r="M8" s="38">
        <v>9.7900000000000001E-2</v>
      </c>
      <c r="N8" s="39">
        <v>0</v>
      </c>
      <c r="O8" s="38">
        <v>5.0000000000000002E-5</v>
      </c>
      <c r="P8" s="39">
        <v>0</v>
      </c>
      <c r="Q8" s="39">
        <v>0</v>
      </c>
      <c r="R8" s="141"/>
    </row>
    <row r="9" spans="1:18" x14ac:dyDescent="0.2">
      <c r="A9" s="34">
        <v>392</v>
      </c>
      <c r="B9" s="34">
        <v>392</v>
      </c>
      <c r="C9" s="34" t="s">
        <v>67</v>
      </c>
      <c r="D9" s="35" t="s">
        <v>68</v>
      </c>
      <c r="E9" s="36" t="s">
        <v>69</v>
      </c>
      <c r="F9" s="34" t="s">
        <v>70</v>
      </c>
      <c r="G9" s="34" t="s">
        <v>71</v>
      </c>
      <c r="H9" s="34" t="s">
        <v>72</v>
      </c>
      <c r="I9" s="34" t="s">
        <v>73</v>
      </c>
      <c r="J9" s="34" t="s">
        <v>74</v>
      </c>
      <c r="K9" s="34" t="s">
        <v>80</v>
      </c>
      <c r="L9" s="37">
        <v>0.129</v>
      </c>
      <c r="M9" s="38">
        <v>0.53900000000000003</v>
      </c>
      <c r="N9" s="39">
        <v>0</v>
      </c>
      <c r="O9" s="38">
        <v>6.9550000000000001E-2</v>
      </c>
      <c r="P9" s="39">
        <v>6.0000006000000591E-7</v>
      </c>
      <c r="Q9" s="39">
        <v>0</v>
      </c>
      <c r="R9" s="141"/>
    </row>
    <row r="10" spans="1:18" x14ac:dyDescent="0.2">
      <c r="A10" s="34">
        <v>392</v>
      </c>
      <c r="B10" s="34">
        <v>392</v>
      </c>
      <c r="C10" s="34" t="s">
        <v>67</v>
      </c>
      <c r="D10" s="35" t="s">
        <v>68</v>
      </c>
      <c r="E10" s="36" t="s">
        <v>69</v>
      </c>
      <c r="F10" s="34" t="s">
        <v>70</v>
      </c>
      <c r="G10" s="34" t="s">
        <v>71</v>
      </c>
      <c r="H10" s="34" t="s">
        <v>72</v>
      </c>
      <c r="I10" s="34" t="s">
        <v>73</v>
      </c>
      <c r="J10" s="34" t="s">
        <v>74</v>
      </c>
      <c r="K10" s="34" t="s">
        <v>81</v>
      </c>
      <c r="L10" s="37">
        <v>7.8502000000000001</v>
      </c>
      <c r="M10" s="38">
        <v>2.3239999999999998</v>
      </c>
      <c r="N10" s="39">
        <v>0</v>
      </c>
      <c r="O10" s="38">
        <v>18.244050000000001</v>
      </c>
      <c r="P10" s="39">
        <v>1.6520001652000165E-4</v>
      </c>
      <c r="Q10" s="39">
        <v>8.4999999999999999E-6</v>
      </c>
      <c r="R10" s="141"/>
    </row>
    <row r="11" spans="1:18" x14ac:dyDescent="0.2">
      <c r="A11" s="34">
        <v>392</v>
      </c>
      <c r="B11" s="34">
        <v>392</v>
      </c>
      <c r="C11" s="34" t="s">
        <v>67</v>
      </c>
      <c r="D11" s="35" t="s">
        <v>68</v>
      </c>
      <c r="E11" s="36" t="s">
        <v>69</v>
      </c>
      <c r="F11" s="34" t="s">
        <v>70</v>
      </c>
      <c r="G11" s="34" t="s">
        <v>71</v>
      </c>
      <c r="H11" s="34" t="s">
        <v>72</v>
      </c>
      <c r="I11" s="34" t="s">
        <v>73</v>
      </c>
      <c r="J11" s="34" t="s">
        <v>74</v>
      </c>
      <c r="K11" s="34" t="s">
        <v>82</v>
      </c>
      <c r="L11" s="37">
        <v>27439.343499999999</v>
      </c>
      <c r="M11" s="38">
        <v>2.4889999999999999E-2</v>
      </c>
      <c r="N11" s="39">
        <v>0</v>
      </c>
      <c r="O11" s="38">
        <v>683.04758000000004</v>
      </c>
      <c r="P11" s="39">
        <v>6.1849006184900614E-3</v>
      </c>
      <c r="Q11" s="39">
        <v>3.1789999999999998E-4</v>
      </c>
      <c r="R11" s="141"/>
    </row>
    <row r="12" spans="1:18" x14ac:dyDescent="0.2">
      <c r="A12" s="34">
        <v>392</v>
      </c>
      <c r="B12" s="34">
        <v>392</v>
      </c>
      <c r="C12" s="34" t="s">
        <v>67</v>
      </c>
      <c r="D12" s="35" t="s">
        <v>68</v>
      </c>
      <c r="E12" s="36" t="s">
        <v>69</v>
      </c>
      <c r="F12" s="34" t="s">
        <v>70</v>
      </c>
      <c r="G12" s="34" t="s">
        <v>71</v>
      </c>
      <c r="H12" s="34" t="s">
        <v>72</v>
      </c>
      <c r="I12" s="34" t="s">
        <v>73</v>
      </c>
      <c r="J12" s="34" t="s">
        <v>74</v>
      </c>
      <c r="K12" s="34" t="s">
        <v>83</v>
      </c>
      <c r="L12" s="37">
        <v>728.24739999999997</v>
      </c>
      <c r="M12" s="38">
        <v>4.2171000000000003</v>
      </c>
      <c r="N12" s="39">
        <v>0</v>
      </c>
      <c r="O12" s="38">
        <v>3071.0923600000001</v>
      </c>
      <c r="P12" s="39">
        <v>2.7808402780840277E-2</v>
      </c>
      <c r="Q12" s="39">
        <v>1.4293999999999999E-3</v>
      </c>
      <c r="R12" s="141"/>
    </row>
    <row r="13" spans="1:18" x14ac:dyDescent="0.2">
      <c r="A13" s="34">
        <v>392</v>
      </c>
      <c r="B13" s="34">
        <v>392</v>
      </c>
      <c r="C13" s="34" t="s">
        <v>67</v>
      </c>
      <c r="D13" s="35" t="s">
        <v>68</v>
      </c>
      <c r="E13" s="36" t="s">
        <v>69</v>
      </c>
      <c r="F13" s="34" t="s">
        <v>70</v>
      </c>
      <c r="G13" s="34" t="s">
        <v>71</v>
      </c>
      <c r="H13" s="34" t="s">
        <v>72</v>
      </c>
      <c r="I13" s="34" t="s">
        <v>73</v>
      </c>
      <c r="J13" s="34" t="s">
        <v>74</v>
      </c>
      <c r="K13" s="34" t="s">
        <v>84</v>
      </c>
      <c r="L13" s="37">
        <v>874.10770000000002</v>
      </c>
      <c r="M13" s="38">
        <v>4.8108000000000004</v>
      </c>
      <c r="N13" s="39">
        <v>0</v>
      </c>
      <c r="O13" s="38">
        <v>4205.1578</v>
      </c>
      <c r="P13" s="39">
        <v>3.8077203807720381E-2</v>
      </c>
      <c r="Q13" s="39">
        <v>1.9572999999999999E-3</v>
      </c>
      <c r="R13" s="141"/>
    </row>
    <row r="14" spans="1:18" x14ac:dyDescent="0.2">
      <c r="A14" s="34">
        <v>392</v>
      </c>
      <c r="B14" s="34">
        <v>392</v>
      </c>
      <c r="C14" s="34" t="s">
        <v>67</v>
      </c>
      <c r="D14" s="35" t="s">
        <v>68</v>
      </c>
      <c r="E14" s="36" t="s">
        <v>69</v>
      </c>
      <c r="F14" s="34" t="s">
        <v>70</v>
      </c>
      <c r="G14" s="34" t="s">
        <v>71</v>
      </c>
      <c r="H14" s="34" t="s">
        <v>72</v>
      </c>
      <c r="I14" s="34" t="s">
        <v>73</v>
      </c>
      <c r="J14" s="34" t="s">
        <v>74</v>
      </c>
      <c r="K14" s="34" t="s">
        <v>85</v>
      </c>
      <c r="L14" s="37">
        <v>13130.660400000001</v>
      </c>
      <c r="M14" s="38">
        <v>0.47789999999999999</v>
      </c>
      <c r="N14" s="39">
        <v>0</v>
      </c>
      <c r="O14" s="38">
        <v>6275.14264</v>
      </c>
      <c r="P14" s="39">
        <v>5.6820705682070566E-2</v>
      </c>
      <c r="Q14" s="39">
        <v>2.9207999999999999E-3</v>
      </c>
      <c r="R14" s="141"/>
    </row>
    <row r="15" spans="1:18" x14ac:dyDescent="0.2">
      <c r="A15" s="34">
        <v>392</v>
      </c>
      <c r="B15" s="34">
        <v>392</v>
      </c>
      <c r="C15" s="34" t="s">
        <v>67</v>
      </c>
      <c r="D15" s="35" t="s">
        <v>68</v>
      </c>
      <c r="E15" s="36" t="s">
        <v>69</v>
      </c>
      <c r="F15" s="34" t="s">
        <v>70</v>
      </c>
      <c r="G15" s="34" t="s">
        <v>71</v>
      </c>
      <c r="H15" s="34" t="s">
        <v>72</v>
      </c>
      <c r="I15" s="34" t="s">
        <v>73</v>
      </c>
      <c r="J15" s="34" t="s">
        <v>74</v>
      </c>
      <c r="K15" s="34" t="s">
        <v>86</v>
      </c>
      <c r="L15" s="37">
        <v>1756.576</v>
      </c>
      <c r="M15" s="38">
        <v>4.0218999999999996</v>
      </c>
      <c r="N15" s="39">
        <v>0</v>
      </c>
      <c r="O15" s="38">
        <v>7064.7730499999998</v>
      </c>
      <c r="P15" s="39">
        <v>6.3970706397070642E-2</v>
      </c>
      <c r="Q15" s="39">
        <v>3.2883000000000001E-3</v>
      </c>
      <c r="R15" s="141"/>
    </row>
    <row r="16" spans="1:18" x14ac:dyDescent="0.2">
      <c r="A16" s="34">
        <v>392</v>
      </c>
      <c r="B16" s="34">
        <v>392</v>
      </c>
      <c r="C16" s="34" t="s">
        <v>67</v>
      </c>
      <c r="D16" s="35" t="s">
        <v>68</v>
      </c>
      <c r="E16" s="36" t="s">
        <v>69</v>
      </c>
      <c r="F16" s="34" t="s">
        <v>70</v>
      </c>
      <c r="G16" s="34" t="s">
        <v>71</v>
      </c>
      <c r="H16" s="34" t="s">
        <v>72</v>
      </c>
      <c r="I16" s="34" t="s">
        <v>73</v>
      </c>
      <c r="J16" s="34" t="s">
        <v>74</v>
      </c>
      <c r="K16" s="34" t="s">
        <v>78</v>
      </c>
      <c r="L16" s="37">
        <v>8191.0640000000003</v>
      </c>
      <c r="M16" s="38">
        <v>3.718</v>
      </c>
      <c r="N16" s="39">
        <v>0</v>
      </c>
      <c r="O16" s="38">
        <v>30454.376059999999</v>
      </c>
      <c r="P16" s="39">
        <v>0.27576102757610271</v>
      </c>
      <c r="Q16" s="39">
        <v>1.41751E-2</v>
      </c>
      <c r="R16" s="141"/>
    </row>
    <row r="17" spans="1:18" x14ac:dyDescent="0.2">
      <c r="A17" s="34">
        <v>392</v>
      </c>
      <c r="B17" s="34">
        <v>392</v>
      </c>
      <c r="C17" s="34" t="s">
        <v>67</v>
      </c>
      <c r="D17" s="35" t="s">
        <v>68</v>
      </c>
      <c r="E17" s="36" t="s">
        <v>69</v>
      </c>
      <c r="F17" s="34" t="s">
        <v>87</v>
      </c>
      <c r="G17" s="34" t="s">
        <v>71</v>
      </c>
      <c r="H17" s="34" t="s">
        <v>72</v>
      </c>
      <c r="I17" s="34" t="s">
        <v>73</v>
      </c>
      <c r="J17" s="34" t="s">
        <v>74</v>
      </c>
      <c r="K17" s="34" t="s">
        <v>75</v>
      </c>
      <c r="L17" s="37">
        <v>58665.687599999997</v>
      </c>
      <c r="M17" s="38">
        <v>1</v>
      </c>
      <c r="N17" s="39">
        <v>4.0300000000000002E-2</v>
      </c>
      <c r="O17" s="38">
        <v>58665.68763</v>
      </c>
      <c r="P17" s="39">
        <v>0.53121135312113532</v>
      </c>
      <c r="Q17" s="39">
        <v>2.73061E-2</v>
      </c>
      <c r="R17" s="141"/>
    </row>
    <row r="18" spans="1:18" x14ac:dyDescent="0.2">
      <c r="A18" s="34">
        <v>392</v>
      </c>
      <c r="B18" s="34">
        <v>1316</v>
      </c>
      <c r="C18" s="34" t="s">
        <v>67</v>
      </c>
      <c r="D18" s="35" t="s">
        <v>68</v>
      </c>
      <c r="E18" s="36" t="s">
        <v>69</v>
      </c>
      <c r="F18" s="34" t="s">
        <v>70</v>
      </c>
      <c r="G18" s="34" t="s">
        <v>71</v>
      </c>
      <c r="H18" s="34" t="s">
        <v>72</v>
      </c>
      <c r="I18" s="34" t="s">
        <v>73</v>
      </c>
      <c r="J18" s="34" t="s">
        <v>74</v>
      </c>
      <c r="K18" s="34" t="s">
        <v>79</v>
      </c>
      <c r="L18" s="37">
        <v>0.59719999999999995</v>
      </c>
      <c r="M18" s="38">
        <v>9.7900000000000001E-2</v>
      </c>
      <c r="N18" s="39">
        <v>0</v>
      </c>
      <c r="O18" s="38">
        <v>5.8470000000000001E-2</v>
      </c>
      <c r="P18" s="39">
        <v>6.3800000000000006E-5</v>
      </c>
      <c r="Q18" s="39">
        <v>1.3999999999999999E-6</v>
      </c>
      <c r="R18" s="141"/>
    </row>
    <row r="19" spans="1:18" x14ac:dyDescent="0.2">
      <c r="A19" s="34">
        <v>392</v>
      </c>
      <c r="B19" s="34">
        <v>1316</v>
      </c>
      <c r="C19" s="34" t="s">
        <v>67</v>
      </c>
      <c r="D19" s="35" t="s">
        <v>68</v>
      </c>
      <c r="E19" s="36" t="s">
        <v>69</v>
      </c>
      <c r="F19" s="34" t="s">
        <v>70</v>
      </c>
      <c r="G19" s="34" t="s">
        <v>71</v>
      </c>
      <c r="H19" s="34" t="s">
        <v>72</v>
      </c>
      <c r="I19" s="34" t="s">
        <v>73</v>
      </c>
      <c r="J19" s="34" t="s">
        <v>74</v>
      </c>
      <c r="K19" s="34" t="s">
        <v>78</v>
      </c>
      <c r="L19" s="37">
        <v>40.760800000000003</v>
      </c>
      <c r="M19" s="38">
        <v>3.718</v>
      </c>
      <c r="N19" s="39">
        <v>0</v>
      </c>
      <c r="O19" s="38">
        <v>151.54886999999999</v>
      </c>
      <c r="P19" s="39">
        <v>0.1654321</v>
      </c>
      <c r="Q19" s="39">
        <v>3.5701999999999999E-3</v>
      </c>
      <c r="R19" s="141"/>
    </row>
    <row r="20" spans="1:18" x14ac:dyDescent="0.2">
      <c r="A20" s="34">
        <v>392</v>
      </c>
      <c r="B20" s="34">
        <v>1316</v>
      </c>
      <c r="C20" s="34" t="s">
        <v>67</v>
      </c>
      <c r="D20" s="35" t="s">
        <v>68</v>
      </c>
      <c r="E20" s="36" t="s">
        <v>69</v>
      </c>
      <c r="F20" s="34" t="s">
        <v>70</v>
      </c>
      <c r="G20" s="34" t="s">
        <v>71</v>
      </c>
      <c r="H20" s="34" t="s">
        <v>72</v>
      </c>
      <c r="I20" s="34" t="s">
        <v>73</v>
      </c>
      <c r="J20" s="34" t="s">
        <v>74</v>
      </c>
      <c r="K20" s="34" t="s">
        <v>86</v>
      </c>
      <c r="L20" s="37">
        <v>87.400800000000004</v>
      </c>
      <c r="M20" s="38">
        <v>4.0218999999999996</v>
      </c>
      <c r="N20" s="39">
        <v>0</v>
      </c>
      <c r="O20" s="38">
        <v>351.51742999999999</v>
      </c>
      <c r="P20" s="39">
        <v>0.38371949999999999</v>
      </c>
      <c r="Q20" s="39">
        <v>8.2812000000000007E-3</v>
      </c>
      <c r="R20" s="141"/>
    </row>
    <row r="21" spans="1:18" x14ac:dyDescent="0.2">
      <c r="A21" s="34">
        <v>392</v>
      </c>
      <c r="B21" s="34">
        <v>1316</v>
      </c>
      <c r="C21" s="34" t="s">
        <v>67</v>
      </c>
      <c r="D21" s="35" t="s">
        <v>68</v>
      </c>
      <c r="E21" s="40" t="s">
        <v>69</v>
      </c>
      <c r="F21" s="34" t="s">
        <v>87</v>
      </c>
      <c r="G21" s="34" t="s">
        <v>71</v>
      </c>
      <c r="H21" s="34" t="s">
        <v>72</v>
      </c>
      <c r="I21" s="34" t="s">
        <v>73</v>
      </c>
      <c r="J21" s="34" t="s">
        <v>74</v>
      </c>
      <c r="K21" s="34" t="s">
        <v>75</v>
      </c>
      <c r="L21" s="37">
        <v>412.95429999999999</v>
      </c>
      <c r="M21" s="37">
        <v>1</v>
      </c>
      <c r="N21" s="41">
        <v>4.0300000000000002E-2</v>
      </c>
      <c r="O21" s="37">
        <v>412.95433000000003</v>
      </c>
      <c r="P21" s="41">
        <v>0.45078459999999998</v>
      </c>
      <c r="Q21" s="41">
        <v>9.7284999999999993E-3</v>
      </c>
      <c r="R21" s="141"/>
    </row>
    <row r="22" spans="1:18" x14ac:dyDescent="0.2">
      <c r="A22" s="34">
        <v>392</v>
      </c>
      <c r="B22" s="34">
        <v>1317</v>
      </c>
      <c r="C22" s="34" t="s">
        <v>67</v>
      </c>
      <c r="D22" s="35" t="s">
        <v>68</v>
      </c>
      <c r="E22" s="40" t="s">
        <v>69</v>
      </c>
      <c r="F22" s="34" t="s">
        <v>70</v>
      </c>
      <c r="G22" s="34" t="s">
        <v>71</v>
      </c>
      <c r="H22" s="34" t="s">
        <v>72</v>
      </c>
      <c r="I22" s="34" t="s">
        <v>73</v>
      </c>
      <c r="J22" s="34" t="s">
        <v>74</v>
      </c>
      <c r="K22" s="34" t="s">
        <v>78</v>
      </c>
      <c r="L22" s="37">
        <v>0</v>
      </c>
      <c r="M22" s="37">
        <v>3.718</v>
      </c>
      <c r="N22" s="41">
        <v>0</v>
      </c>
      <c r="O22" s="37">
        <v>0</v>
      </c>
      <c r="P22" s="41">
        <v>0</v>
      </c>
      <c r="Q22" s="41">
        <v>0</v>
      </c>
      <c r="R22" s="141"/>
    </row>
    <row r="23" spans="1:18" x14ac:dyDescent="0.2">
      <c r="A23" s="34">
        <v>392</v>
      </c>
      <c r="B23" s="34">
        <v>1317</v>
      </c>
      <c r="C23" s="34" t="s">
        <v>67</v>
      </c>
      <c r="D23" s="34" t="s">
        <v>68</v>
      </c>
      <c r="E23" s="40" t="s">
        <v>69</v>
      </c>
      <c r="F23" s="34" t="s">
        <v>70</v>
      </c>
      <c r="G23" s="34" t="s">
        <v>71</v>
      </c>
      <c r="H23" s="34" t="s">
        <v>72</v>
      </c>
      <c r="I23" s="34" t="s">
        <v>73</v>
      </c>
      <c r="J23" s="34" t="s">
        <v>74</v>
      </c>
      <c r="K23" s="34" t="s">
        <v>82</v>
      </c>
      <c r="L23" s="37">
        <v>5.4469000000000003</v>
      </c>
      <c r="M23" s="37">
        <v>2.4889999999999999E-2</v>
      </c>
      <c r="N23" s="41">
        <v>0</v>
      </c>
      <c r="O23" s="37">
        <v>0.13558999999999999</v>
      </c>
      <c r="P23" s="41">
        <v>2.9599997040000297E-5</v>
      </c>
      <c r="Q23" s="41">
        <v>3.8E-6</v>
      </c>
      <c r="R23" s="141"/>
    </row>
    <row r="24" spans="1:18" x14ac:dyDescent="0.2">
      <c r="A24" s="34">
        <v>392</v>
      </c>
      <c r="B24" s="34">
        <v>1317</v>
      </c>
      <c r="C24" s="34" t="s">
        <v>67</v>
      </c>
      <c r="D24" s="34" t="s">
        <v>68</v>
      </c>
      <c r="E24" s="40" t="s">
        <v>69</v>
      </c>
      <c r="F24" s="34" t="s">
        <v>70</v>
      </c>
      <c r="G24" s="34" t="s">
        <v>71</v>
      </c>
      <c r="H24" s="34" t="s">
        <v>72</v>
      </c>
      <c r="I24" s="34" t="s">
        <v>73</v>
      </c>
      <c r="J24" s="34" t="s">
        <v>74</v>
      </c>
      <c r="K24" s="34" t="s">
        <v>83</v>
      </c>
      <c r="L24" s="37">
        <v>6.5500000000000003E-2</v>
      </c>
      <c r="M24" s="37">
        <v>4.2171000000000003</v>
      </c>
      <c r="N24" s="41">
        <v>0</v>
      </c>
      <c r="O24" s="37">
        <v>0.27638000000000001</v>
      </c>
      <c r="P24" s="41">
        <v>6.0299993970000599E-5</v>
      </c>
      <c r="Q24" s="41">
        <v>7.7999999999999999E-6</v>
      </c>
      <c r="R24" s="141"/>
    </row>
    <row r="25" spans="1:18" x14ac:dyDescent="0.2">
      <c r="A25" s="34">
        <v>392</v>
      </c>
      <c r="B25" s="34">
        <v>1317</v>
      </c>
      <c r="C25" s="34" t="s">
        <v>67</v>
      </c>
      <c r="D25" s="34" t="s">
        <v>68</v>
      </c>
      <c r="E25" s="40" t="s">
        <v>69</v>
      </c>
      <c r="F25" s="34" t="s">
        <v>70</v>
      </c>
      <c r="G25" s="34" t="s">
        <v>71</v>
      </c>
      <c r="H25" s="34" t="s">
        <v>72</v>
      </c>
      <c r="I25" s="34" t="s">
        <v>73</v>
      </c>
      <c r="J25" s="34" t="s">
        <v>74</v>
      </c>
      <c r="K25" s="34" t="s">
        <v>79</v>
      </c>
      <c r="L25" s="37">
        <v>4.2046000000000001</v>
      </c>
      <c r="M25" s="37">
        <v>9.7900000000000001E-2</v>
      </c>
      <c r="N25" s="41">
        <v>0</v>
      </c>
      <c r="O25" s="37">
        <v>0.41164000000000001</v>
      </c>
      <c r="P25" s="41">
        <v>8.9799991020000897E-5</v>
      </c>
      <c r="Q25" s="41">
        <v>1.1600000000000001E-5</v>
      </c>
      <c r="R25" s="141"/>
    </row>
    <row r="26" spans="1:18" x14ac:dyDescent="0.2">
      <c r="A26" s="34">
        <v>392</v>
      </c>
      <c r="B26" s="34">
        <v>1317</v>
      </c>
      <c r="C26" s="34" t="s">
        <v>67</v>
      </c>
      <c r="D26" s="34" t="s">
        <v>68</v>
      </c>
      <c r="E26" s="40" t="s">
        <v>69</v>
      </c>
      <c r="F26" s="34" t="s">
        <v>70</v>
      </c>
      <c r="G26" s="34" t="s">
        <v>71</v>
      </c>
      <c r="H26" s="34" t="s">
        <v>72</v>
      </c>
      <c r="I26" s="34" t="s">
        <v>73</v>
      </c>
      <c r="J26" s="34" t="s">
        <v>74</v>
      </c>
      <c r="K26" s="34" t="s">
        <v>88</v>
      </c>
      <c r="L26" s="37">
        <v>0.55300000000000005</v>
      </c>
      <c r="M26" s="37">
        <v>2.7686999999999999</v>
      </c>
      <c r="N26" s="41">
        <v>0</v>
      </c>
      <c r="O26" s="37">
        <v>1.5311999999999999</v>
      </c>
      <c r="P26" s="41">
        <v>3.339999666000033E-4</v>
      </c>
      <c r="Q26" s="41">
        <v>4.3300000000000002E-5</v>
      </c>
      <c r="R26" s="141"/>
    </row>
    <row r="27" spans="1:18" x14ac:dyDescent="0.2">
      <c r="A27" s="34">
        <v>392</v>
      </c>
      <c r="B27" s="34">
        <v>1317</v>
      </c>
      <c r="C27" s="34" t="s">
        <v>67</v>
      </c>
      <c r="D27" s="34" t="s">
        <v>68</v>
      </c>
      <c r="E27" s="40" t="s">
        <v>69</v>
      </c>
      <c r="F27" s="34" t="s">
        <v>70</v>
      </c>
      <c r="G27" s="34" t="s">
        <v>71</v>
      </c>
      <c r="H27" s="34" t="s">
        <v>72</v>
      </c>
      <c r="I27" s="34" t="s">
        <v>73</v>
      </c>
      <c r="J27" s="34" t="s">
        <v>74</v>
      </c>
      <c r="K27" s="34" t="s">
        <v>81</v>
      </c>
      <c r="L27" s="37">
        <v>1.9141999999999999</v>
      </c>
      <c r="M27" s="37">
        <v>2.3239999999999998</v>
      </c>
      <c r="N27" s="41">
        <v>0</v>
      </c>
      <c r="O27" s="37">
        <v>4.4487100000000002</v>
      </c>
      <c r="P27" s="41">
        <v>9.7029990297000962E-4</v>
      </c>
      <c r="Q27" s="41">
        <v>1.259E-4</v>
      </c>
      <c r="R27" s="141"/>
    </row>
    <row r="28" spans="1:18" x14ac:dyDescent="0.2">
      <c r="A28" s="34">
        <v>392</v>
      </c>
      <c r="B28" s="34">
        <v>1317</v>
      </c>
      <c r="C28" s="34" t="s">
        <v>67</v>
      </c>
      <c r="D28" s="34" t="s">
        <v>68</v>
      </c>
      <c r="E28" s="40" t="s">
        <v>69</v>
      </c>
      <c r="F28" s="34" t="s">
        <v>70</v>
      </c>
      <c r="G28" s="34" t="s">
        <v>71</v>
      </c>
      <c r="H28" s="34" t="s">
        <v>72</v>
      </c>
      <c r="I28" s="34" t="s">
        <v>73</v>
      </c>
      <c r="J28" s="34" t="s">
        <v>74</v>
      </c>
      <c r="K28" s="34" t="s">
        <v>84</v>
      </c>
      <c r="L28" s="37">
        <v>1.3576999999999999</v>
      </c>
      <c r="M28" s="37">
        <v>4.8108000000000004</v>
      </c>
      <c r="N28" s="41">
        <v>0</v>
      </c>
      <c r="O28" s="37">
        <v>6.5319099999999999</v>
      </c>
      <c r="P28" s="41">
        <v>1.4245998575400142E-3</v>
      </c>
      <c r="Q28" s="41">
        <v>1.8479999999999999E-4</v>
      </c>
      <c r="R28" s="141"/>
    </row>
    <row r="29" spans="1:18" x14ac:dyDescent="0.2">
      <c r="A29" s="34">
        <v>392</v>
      </c>
      <c r="B29" s="34">
        <v>1317</v>
      </c>
      <c r="C29" s="34" t="s">
        <v>67</v>
      </c>
      <c r="D29" s="34" t="s">
        <v>68</v>
      </c>
      <c r="E29" s="40" t="s">
        <v>69</v>
      </c>
      <c r="F29" s="34" t="s">
        <v>70</v>
      </c>
      <c r="G29" s="34" t="s">
        <v>71</v>
      </c>
      <c r="H29" s="34" t="s">
        <v>72</v>
      </c>
      <c r="I29" s="34" t="s">
        <v>73</v>
      </c>
      <c r="J29" s="34" t="s">
        <v>74</v>
      </c>
      <c r="K29" s="34" t="s">
        <v>80</v>
      </c>
      <c r="L29" s="37">
        <v>13.9133</v>
      </c>
      <c r="M29" s="37">
        <v>0.53900000000000003</v>
      </c>
      <c r="N29" s="41">
        <v>0</v>
      </c>
      <c r="O29" s="37">
        <v>7.4992799999999997</v>
      </c>
      <c r="P29" s="41">
        <v>1.6355998364400164E-3</v>
      </c>
      <c r="Q29" s="41">
        <v>2.1220000000000001E-4</v>
      </c>
      <c r="R29" s="141"/>
    </row>
    <row r="30" spans="1:18" x14ac:dyDescent="0.2">
      <c r="A30" s="34">
        <v>392</v>
      </c>
      <c r="B30" s="34">
        <v>1317</v>
      </c>
      <c r="C30" s="34" t="s">
        <v>67</v>
      </c>
      <c r="D30" s="34" t="s">
        <v>68</v>
      </c>
      <c r="E30" s="40" t="s">
        <v>69</v>
      </c>
      <c r="F30" s="34" t="s">
        <v>70</v>
      </c>
      <c r="G30" s="34" t="s">
        <v>71</v>
      </c>
      <c r="H30" s="34" t="s">
        <v>72</v>
      </c>
      <c r="I30" s="34" t="s">
        <v>73</v>
      </c>
      <c r="J30" s="34" t="s">
        <v>74</v>
      </c>
      <c r="K30" s="34" t="s">
        <v>86</v>
      </c>
      <c r="L30" s="37">
        <v>37.586799999999997</v>
      </c>
      <c r="M30" s="37">
        <v>4.0218999999999996</v>
      </c>
      <c r="N30" s="41">
        <v>0</v>
      </c>
      <c r="O30" s="37">
        <v>151.17067</v>
      </c>
      <c r="P30" s="41">
        <v>3.2970296702970331E-2</v>
      </c>
      <c r="Q30" s="41">
        <v>4.2773000000000004E-3</v>
      </c>
      <c r="R30" s="141"/>
    </row>
    <row r="31" spans="1:18" x14ac:dyDescent="0.2">
      <c r="A31" s="34">
        <v>392</v>
      </c>
      <c r="B31" s="34">
        <v>1317</v>
      </c>
      <c r="C31" s="34" t="s">
        <v>67</v>
      </c>
      <c r="D31" s="34" t="s">
        <v>68</v>
      </c>
      <c r="E31" s="40" t="s">
        <v>69</v>
      </c>
      <c r="F31" s="34" t="s">
        <v>70</v>
      </c>
      <c r="G31" s="34" t="s">
        <v>71</v>
      </c>
      <c r="H31" s="34" t="s">
        <v>72</v>
      </c>
      <c r="I31" s="34" t="s">
        <v>73</v>
      </c>
      <c r="J31" s="34" t="s">
        <v>74</v>
      </c>
      <c r="K31" s="34" t="s">
        <v>85</v>
      </c>
      <c r="L31" s="37">
        <v>378.98520000000002</v>
      </c>
      <c r="M31" s="37">
        <v>0.47789999999999999</v>
      </c>
      <c r="N31" s="41">
        <v>0</v>
      </c>
      <c r="O31" s="37">
        <v>181.11703</v>
      </c>
      <c r="P31" s="41">
        <v>3.9501596049840389E-2</v>
      </c>
      <c r="Q31" s="41">
        <v>5.1246E-3</v>
      </c>
      <c r="R31" s="141"/>
    </row>
    <row r="32" spans="1:18" x14ac:dyDescent="0.2">
      <c r="A32" s="34">
        <v>392</v>
      </c>
      <c r="B32" s="34">
        <v>1317</v>
      </c>
      <c r="C32" s="34" t="s">
        <v>67</v>
      </c>
      <c r="D32" s="34" t="s">
        <v>68</v>
      </c>
      <c r="E32" s="40" t="s">
        <v>69</v>
      </c>
      <c r="F32" s="34" t="s">
        <v>70</v>
      </c>
      <c r="G32" s="34" t="s">
        <v>71</v>
      </c>
      <c r="H32" s="34" t="s">
        <v>72</v>
      </c>
      <c r="I32" s="34" t="s">
        <v>73</v>
      </c>
      <c r="J32" s="34" t="s">
        <v>74</v>
      </c>
      <c r="K32" s="34" t="s">
        <v>78</v>
      </c>
      <c r="L32" s="37">
        <v>146.79830000000001</v>
      </c>
      <c r="M32" s="37">
        <v>3.718</v>
      </c>
      <c r="N32" s="41">
        <v>0</v>
      </c>
      <c r="O32" s="37">
        <v>545.79645000000005</v>
      </c>
      <c r="P32" s="41">
        <v>0.11903808809619118</v>
      </c>
      <c r="Q32" s="41">
        <v>1.5443E-2</v>
      </c>
      <c r="R32" s="141"/>
    </row>
    <row r="33" spans="1:18" x14ac:dyDescent="0.2">
      <c r="A33" s="34">
        <v>392</v>
      </c>
      <c r="B33" s="34">
        <v>1317</v>
      </c>
      <c r="C33" s="34" t="s">
        <v>67</v>
      </c>
      <c r="D33" s="34" t="s">
        <v>68</v>
      </c>
      <c r="E33" s="40" t="s">
        <v>69</v>
      </c>
      <c r="F33" s="34" t="s">
        <v>87</v>
      </c>
      <c r="G33" s="34" t="s">
        <v>71</v>
      </c>
      <c r="H33" s="34" t="s">
        <v>72</v>
      </c>
      <c r="I33" s="34" t="s">
        <v>73</v>
      </c>
      <c r="J33" s="34" t="s">
        <v>74</v>
      </c>
      <c r="K33" s="34" t="s">
        <v>75</v>
      </c>
      <c r="L33" s="37">
        <v>3686.1363000000001</v>
      </c>
      <c r="M33" s="37">
        <v>1</v>
      </c>
      <c r="N33" s="41">
        <v>4.0300000000000002E-2</v>
      </c>
      <c r="O33" s="37">
        <v>3686.1363799999999</v>
      </c>
      <c r="P33" s="41">
        <v>0.803945819605418</v>
      </c>
      <c r="Q33" s="41">
        <v>0.10429720000000001</v>
      </c>
      <c r="R33" s="141"/>
    </row>
    <row r="34" spans="1:18" x14ac:dyDescent="0.2">
      <c r="A34" s="34">
        <v>392</v>
      </c>
      <c r="B34" s="34">
        <v>1430</v>
      </c>
      <c r="C34" s="34" t="s">
        <v>67</v>
      </c>
      <c r="D34" s="34" t="s">
        <v>68</v>
      </c>
      <c r="E34" s="40" t="s">
        <v>69</v>
      </c>
      <c r="F34" s="34" t="s">
        <v>70</v>
      </c>
      <c r="G34" s="34" t="s">
        <v>71</v>
      </c>
      <c r="H34" s="34" t="s">
        <v>72</v>
      </c>
      <c r="I34" s="34" t="s">
        <v>73</v>
      </c>
      <c r="J34" s="34" t="s">
        <v>74</v>
      </c>
      <c r="K34" s="34" t="s">
        <v>78</v>
      </c>
      <c r="L34" s="37">
        <v>2.4843999999999999</v>
      </c>
      <c r="M34" s="37">
        <v>3.718</v>
      </c>
      <c r="N34" s="41">
        <v>0</v>
      </c>
      <c r="O34" s="37">
        <v>9.2372899999999998</v>
      </c>
      <c r="P34" s="41">
        <v>1.67104E-2</v>
      </c>
      <c r="Q34" s="41">
        <v>3.6699999999999998E-4</v>
      </c>
      <c r="R34" s="141"/>
    </row>
    <row r="35" spans="1:18" x14ac:dyDescent="0.2">
      <c r="A35" s="34">
        <v>392</v>
      </c>
      <c r="B35" s="34">
        <v>1430</v>
      </c>
      <c r="C35" s="34" t="s">
        <v>67</v>
      </c>
      <c r="D35" s="34" t="s">
        <v>68</v>
      </c>
      <c r="E35" s="40" t="s">
        <v>69</v>
      </c>
      <c r="F35" s="34" t="s">
        <v>87</v>
      </c>
      <c r="G35" s="34" t="s">
        <v>71</v>
      </c>
      <c r="H35" s="34" t="s">
        <v>72</v>
      </c>
      <c r="I35" s="34" t="s">
        <v>73</v>
      </c>
      <c r="J35" s="34" t="s">
        <v>74</v>
      </c>
      <c r="K35" s="34" t="s">
        <v>75</v>
      </c>
      <c r="L35" s="37">
        <v>543.55050000000006</v>
      </c>
      <c r="M35" s="37">
        <v>1</v>
      </c>
      <c r="N35" s="41">
        <v>4.0300000000000002E-2</v>
      </c>
      <c r="O35" s="37">
        <v>543.55053999999996</v>
      </c>
      <c r="P35" s="41">
        <v>0.98328959999999999</v>
      </c>
      <c r="Q35" s="41">
        <v>2.1596600000000001E-2</v>
      </c>
      <c r="R35" s="141"/>
    </row>
    <row r="36" spans="1:18" x14ac:dyDescent="0.2">
      <c r="A36" s="34">
        <v>392</v>
      </c>
      <c r="B36" s="34">
        <v>8891</v>
      </c>
      <c r="C36" s="34" t="s">
        <v>67</v>
      </c>
      <c r="D36" s="34" t="s">
        <v>68</v>
      </c>
      <c r="E36" s="40" t="s">
        <v>69</v>
      </c>
      <c r="F36" s="34" t="s">
        <v>76</v>
      </c>
      <c r="G36" s="34" t="s">
        <v>71</v>
      </c>
      <c r="H36" s="34" t="s">
        <v>72</v>
      </c>
      <c r="I36" s="34" t="s">
        <v>73</v>
      </c>
      <c r="J36" s="34" t="s">
        <v>74</v>
      </c>
      <c r="K36" s="34" t="s">
        <v>75</v>
      </c>
      <c r="L36" s="37">
        <v>-2.9999999999999997E-4</v>
      </c>
      <c r="M36" s="37">
        <v>1</v>
      </c>
      <c r="N36" s="41">
        <v>0</v>
      </c>
      <c r="O36" s="37">
        <v>-3.8999999999999999E-4</v>
      </c>
      <c r="P36" s="41">
        <v>-1.1999999999999999E-6</v>
      </c>
      <c r="Q36" s="41">
        <v>0</v>
      </c>
      <c r="R36" s="141"/>
    </row>
    <row r="37" spans="1:18" x14ac:dyDescent="0.2">
      <c r="A37" s="34">
        <v>392</v>
      </c>
      <c r="B37" s="34">
        <v>8891</v>
      </c>
      <c r="C37" s="34" t="s">
        <v>67</v>
      </c>
      <c r="D37" s="34" t="s">
        <v>68</v>
      </c>
      <c r="E37" s="40" t="s">
        <v>69</v>
      </c>
      <c r="F37" s="34" t="s">
        <v>70</v>
      </c>
      <c r="G37" s="34" t="s">
        <v>71</v>
      </c>
      <c r="H37" s="34" t="s">
        <v>72</v>
      </c>
      <c r="I37" s="34" t="s">
        <v>73</v>
      </c>
      <c r="J37" s="34" t="s">
        <v>74</v>
      </c>
      <c r="K37" s="34" t="s">
        <v>84</v>
      </c>
      <c r="L37" s="37">
        <v>0.24640000000000001</v>
      </c>
      <c r="M37" s="37">
        <v>4.8108000000000004</v>
      </c>
      <c r="N37" s="41">
        <v>0</v>
      </c>
      <c r="O37" s="37">
        <v>1.18547</v>
      </c>
      <c r="P37" s="41">
        <v>3.5431999999999998E-3</v>
      </c>
      <c r="Q37" s="41">
        <v>9.0600000000000007E-5</v>
      </c>
      <c r="R37" s="141"/>
    </row>
    <row r="38" spans="1:18" x14ac:dyDescent="0.2">
      <c r="A38" s="34">
        <v>392</v>
      </c>
      <c r="B38" s="34">
        <v>8891</v>
      </c>
      <c r="C38" s="34" t="s">
        <v>67</v>
      </c>
      <c r="D38" s="34" t="s">
        <v>68</v>
      </c>
      <c r="E38" s="40" t="s">
        <v>69</v>
      </c>
      <c r="F38" s="34" t="s">
        <v>70</v>
      </c>
      <c r="G38" s="34" t="s">
        <v>71</v>
      </c>
      <c r="H38" s="34" t="s">
        <v>72</v>
      </c>
      <c r="I38" s="34" t="s">
        <v>73</v>
      </c>
      <c r="J38" s="34" t="s">
        <v>74</v>
      </c>
      <c r="K38" s="34" t="s">
        <v>78</v>
      </c>
      <c r="L38" s="37">
        <v>2.6105</v>
      </c>
      <c r="M38" s="37">
        <v>3.718</v>
      </c>
      <c r="N38" s="41">
        <v>0</v>
      </c>
      <c r="O38" s="37">
        <v>9.7059099999999994</v>
      </c>
      <c r="P38" s="41">
        <v>2.9009799999999999E-2</v>
      </c>
      <c r="Q38" s="41">
        <v>7.4180000000000003E-4</v>
      </c>
      <c r="R38" s="141"/>
    </row>
    <row r="39" spans="1:18" x14ac:dyDescent="0.2">
      <c r="A39" s="34">
        <v>392</v>
      </c>
      <c r="B39" s="34">
        <v>8891</v>
      </c>
      <c r="C39" s="34" t="s">
        <v>67</v>
      </c>
      <c r="D39" s="34" t="s">
        <v>68</v>
      </c>
      <c r="E39" s="40" t="s">
        <v>69</v>
      </c>
      <c r="F39" s="34" t="s">
        <v>70</v>
      </c>
      <c r="G39" s="34" t="s">
        <v>71</v>
      </c>
      <c r="H39" s="34" t="s">
        <v>72</v>
      </c>
      <c r="I39" s="34" t="s">
        <v>73</v>
      </c>
      <c r="J39" s="34" t="s">
        <v>74</v>
      </c>
      <c r="K39" s="34" t="s">
        <v>86</v>
      </c>
      <c r="L39" s="37">
        <v>3.6957</v>
      </c>
      <c r="M39" s="37">
        <v>4.0218999999999996</v>
      </c>
      <c r="N39" s="41">
        <v>0</v>
      </c>
      <c r="O39" s="37">
        <v>14.864089999999999</v>
      </c>
      <c r="P39" s="41">
        <v>4.4427099999999997E-2</v>
      </c>
      <c r="Q39" s="41">
        <v>1.1360999999999999E-3</v>
      </c>
      <c r="R39" s="141"/>
    </row>
    <row r="40" spans="1:18" x14ac:dyDescent="0.2">
      <c r="A40" s="34">
        <v>392</v>
      </c>
      <c r="B40" s="34">
        <v>8891</v>
      </c>
      <c r="C40" s="34" t="s">
        <v>67</v>
      </c>
      <c r="D40" s="34" t="s">
        <v>68</v>
      </c>
      <c r="E40" s="40" t="s">
        <v>69</v>
      </c>
      <c r="F40" s="34" t="s">
        <v>70</v>
      </c>
      <c r="G40" s="34" t="s">
        <v>71</v>
      </c>
      <c r="H40" s="34" t="s">
        <v>72</v>
      </c>
      <c r="I40" s="34" t="s">
        <v>73</v>
      </c>
      <c r="J40" s="34" t="s">
        <v>74</v>
      </c>
      <c r="K40" s="34" t="s">
        <v>83</v>
      </c>
      <c r="L40" s="37">
        <v>3.8654999999999999</v>
      </c>
      <c r="M40" s="37">
        <v>4.2171000000000003</v>
      </c>
      <c r="N40" s="41">
        <v>0</v>
      </c>
      <c r="O40" s="37">
        <v>16.301490000000001</v>
      </c>
      <c r="P40" s="41">
        <v>4.8723299999999997E-2</v>
      </c>
      <c r="Q40" s="41">
        <v>1.2459000000000001E-3</v>
      </c>
      <c r="R40" s="141"/>
    </row>
    <row r="41" spans="1:18" x14ac:dyDescent="0.2">
      <c r="A41" s="34">
        <v>392</v>
      </c>
      <c r="B41" s="34">
        <v>8891</v>
      </c>
      <c r="C41" s="34" t="s">
        <v>67</v>
      </c>
      <c r="D41" s="34" t="s">
        <v>68</v>
      </c>
      <c r="E41" s="40" t="s">
        <v>69</v>
      </c>
      <c r="F41" s="34" t="s">
        <v>87</v>
      </c>
      <c r="G41" s="34" t="s">
        <v>71</v>
      </c>
      <c r="H41" s="34" t="s">
        <v>72</v>
      </c>
      <c r="I41" s="34" t="s">
        <v>73</v>
      </c>
      <c r="J41" s="34" t="s">
        <v>74</v>
      </c>
      <c r="K41" s="34" t="s">
        <v>75</v>
      </c>
      <c r="L41" s="37">
        <v>292.5163</v>
      </c>
      <c r="M41" s="37">
        <v>1</v>
      </c>
      <c r="N41" s="41">
        <v>4.0300000000000002E-2</v>
      </c>
      <c r="O41" s="37">
        <v>292.51636000000002</v>
      </c>
      <c r="P41" s="41">
        <v>0.87429780000000001</v>
      </c>
      <c r="Q41" s="41">
        <v>2.2357399999999999E-2</v>
      </c>
      <c r="R41" s="141"/>
    </row>
    <row r="42" spans="1:18" x14ac:dyDescent="0.2">
      <c r="A42" s="34">
        <v>392</v>
      </c>
      <c r="B42" s="34">
        <v>14848</v>
      </c>
      <c r="C42" s="34" t="s">
        <v>67</v>
      </c>
      <c r="D42" s="34" t="s">
        <v>68</v>
      </c>
      <c r="E42" s="40" t="s">
        <v>69</v>
      </c>
      <c r="F42" s="34" t="s">
        <v>70</v>
      </c>
      <c r="G42" s="34" t="s">
        <v>71</v>
      </c>
      <c r="H42" s="34" t="s">
        <v>72</v>
      </c>
      <c r="I42" s="34" t="s">
        <v>73</v>
      </c>
      <c r="J42" s="34" t="s">
        <v>74</v>
      </c>
      <c r="K42" s="34" t="s">
        <v>78</v>
      </c>
      <c r="L42" s="37">
        <v>11.2288</v>
      </c>
      <c r="M42" s="37">
        <v>3.718</v>
      </c>
      <c r="N42" s="41">
        <v>0</v>
      </c>
      <c r="O42" s="37">
        <v>41.74897</v>
      </c>
      <c r="P42" s="41">
        <v>0.19174930000000001</v>
      </c>
      <c r="Q42" s="41">
        <v>1.5283E-3</v>
      </c>
      <c r="R42" s="141"/>
    </row>
    <row r="43" spans="1:18" x14ac:dyDescent="0.2">
      <c r="A43" s="34">
        <v>392</v>
      </c>
      <c r="B43" s="34">
        <v>14848</v>
      </c>
      <c r="C43" s="34" t="s">
        <v>67</v>
      </c>
      <c r="D43" s="34" t="s">
        <v>68</v>
      </c>
      <c r="E43" s="40" t="s">
        <v>69</v>
      </c>
      <c r="F43" s="34" t="s">
        <v>76</v>
      </c>
      <c r="G43" s="34" t="s">
        <v>71</v>
      </c>
      <c r="H43" s="34" t="s">
        <v>72</v>
      </c>
      <c r="I43" s="34" t="s">
        <v>73</v>
      </c>
      <c r="J43" s="34" t="s">
        <v>74</v>
      </c>
      <c r="K43" s="34" t="s">
        <v>75</v>
      </c>
      <c r="L43" s="37">
        <v>175.97790000000001</v>
      </c>
      <c r="M43" s="37">
        <v>1</v>
      </c>
      <c r="N43" s="41">
        <v>0</v>
      </c>
      <c r="O43" s="37">
        <v>175.97790000000001</v>
      </c>
      <c r="P43" s="41">
        <v>0.80825069999999999</v>
      </c>
      <c r="Q43" s="41">
        <v>6.4422000000000004E-3</v>
      </c>
      <c r="R43" s="141"/>
    </row>
    <row r="44" spans="1:18" x14ac:dyDescent="0.2">
      <c r="A44" s="143" t="s">
        <v>2827</v>
      </c>
      <c r="B44" s="143"/>
      <c r="C44" s="143"/>
      <c r="D44" s="143"/>
      <c r="E44" s="143"/>
      <c r="F44" s="143"/>
      <c r="G44" s="143"/>
      <c r="H44" s="143"/>
      <c r="I44" s="143"/>
      <c r="J44" s="143"/>
      <c r="K44" s="143"/>
      <c r="L44" s="143"/>
      <c r="M44" s="143"/>
      <c r="N44" s="143"/>
      <c r="O44" s="143"/>
      <c r="P44" s="143"/>
      <c r="Q44" s="143"/>
    </row>
    <row r="45" spans="1:18" x14ac:dyDescent="0.2">
      <c r="A45" s="144" t="s">
        <v>2825</v>
      </c>
      <c r="B45" s="144"/>
      <c r="C45" s="144"/>
      <c r="D45" s="144"/>
      <c r="E45" s="144"/>
      <c r="F45" s="144"/>
      <c r="G45" s="144"/>
      <c r="H45" s="144"/>
      <c r="I45" s="144"/>
      <c r="J45" s="144"/>
      <c r="K45" s="144"/>
      <c r="L45" s="145"/>
      <c r="M45" s="145"/>
      <c r="N45" s="146"/>
      <c r="O45" s="145"/>
      <c r="P45" s="146"/>
      <c r="Q45" s="146"/>
    </row>
  </sheetData>
  <sheetProtection formatColumns="0"/>
  <mergeCells count="3">
    <mergeCell ref="R2:R43"/>
    <mergeCell ref="A44:Q44"/>
    <mergeCell ref="A1:Q1"/>
  </mergeCells>
  <dataValidations count="4">
    <dataValidation type="list" allowBlank="1" showInputMessage="1" showErrorMessage="1" sqref="E3:E21" xr:uid="{00000000-0002-0000-0200-000000000000}">
      <formula1>Issuer_Number_Banks</formula1>
    </dataValidation>
    <dataValidation type="list" allowBlank="1" showInputMessage="1" showErrorMessage="1" sqref="J3:J22" xr:uid="{00000000-0002-0000-0200-000001000000}">
      <formula1>Rating_Agency</formula1>
    </dataValidation>
    <dataValidation type="list" allowBlank="1" showInputMessage="1" showErrorMessage="1" sqref="H3:H21" xr:uid="{00000000-0002-0000-0200-000002000000}">
      <formula1>Holding_interest</formula1>
    </dataValidation>
    <dataValidation type="list" allowBlank="1" showInputMessage="1" showErrorMessage="1" sqref="G3:G21" xr:uid="{00000000-0002-0000-0200-000003000000}">
      <formula1>israel_abroad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A57"/>
  <sheetViews>
    <sheetView rightToLeft="1" workbookViewId="0">
      <selection sqref="A1:Z1"/>
    </sheetView>
  </sheetViews>
  <sheetFormatPr baseColWidth="10" defaultColWidth="9" defaultRowHeight="14" x14ac:dyDescent="0.2"/>
  <cols>
    <col min="1" max="2" width="11.6640625" style="40" customWidth="1"/>
    <col min="3" max="3" width="27.1640625" style="40" bestFit="1" customWidth="1"/>
    <col min="4" max="4" width="16.6640625" style="40" bestFit="1" customWidth="1"/>
    <col min="5" max="5" width="14.6640625" style="40" bestFit="1" customWidth="1"/>
    <col min="6" max="6" width="33.33203125" style="40" bestFit="1" customWidth="1"/>
    <col min="7" max="12" width="11.6640625" style="40" customWidth="1"/>
    <col min="13" max="13" width="11.6640625" style="44" customWidth="1"/>
    <col min="14" max="14" width="11.6640625" style="45" customWidth="1"/>
    <col min="15" max="16" width="11.6640625" style="46" customWidth="1"/>
    <col min="17" max="17" width="11.6640625" style="44" customWidth="1"/>
    <col min="18" max="18" width="14.5" style="44" bestFit="1" customWidth="1"/>
    <col min="19" max="21" width="11.6640625" style="44" customWidth="1"/>
    <col min="22" max="23" width="11.6640625" style="40" customWidth="1"/>
    <col min="24" max="26" width="11.6640625" style="46" customWidth="1"/>
    <col min="27" max="30" width="11.6640625" style="40" customWidth="1"/>
    <col min="31" max="16384" width="9" style="40"/>
  </cols>
  <sheetData>
    <row r="1" spans="1:27" ht="66.75" customHeight="1" x14ac:dyDescent="0.2">
      <c r="A1" s="152" t="s">
        <v>2826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</row>
    <row r="2" spans="1:27" ht="56" x14ac:dyDescent="0.2">
      <c r="A2" s="30" t="s">
        <v>50</v>
      </c>
      <c r="B2" s="30" t="s">
        <v>51</v>
      </c>
      <c r="C2" s="30" t="s">
        <v>89</v>
      </c>
      <c r="D2" s="30" t="s">
        <v>90</v>
      </c>
      <c r="E2" s="30" t="s">
        <v>91</v>
      </c>
      <c r="F2" s="30" t="s">
        <v>55</v>
      </c>
      <c r="G2" s="30" t="s">
        <v>56</v>
      </c>
      <c r="H2" s="30" t="s">
        <v>92</v>
      </c>
      <c r="I2" s="30" t="s">
        <v>93</v>
      </c>
      <c r="J2" s="30" t="s">
        <v>94</v>
      </c>
      <c r="K2" s="30" t="s">
        <v>59</v>
      </c>
      <c r="L2" s="30" t="s">
        <v>60</v>
      </c>
      <c r="M2" s="31" t="s">
        <v>95</v>
      </c>
      <c r="N2" s="42" t="s">
        <v>96</v>
      </c>
      <c r="O2" s="32" t="s">
        <v>63</v>
      </c>
      <c r="P2" s="32" t="s">
        <v>97</v>
      </c>
      <c r="Q2" s="31" t="s">
        <v>98</v>
      </c>
      <c r="R2" s="31" t="s">
        <v>99</v>
      </c>
      <c r="S2" s="31" t="s">
        <v>62</v>
      </c>
      <c r="T2" s="31" t="s">
        <v>100</v>
      </c>
      <c r="U2" s="31" t="s">
        <v>64</v>
      </c>
      <c r="V2" s="30" t="s">
        <v>101</v>
      </c>
      <c r="W2" s="30" t="s">
        <v>18</v>
      </c>
      <c r="X2" s="32" t="s">
        <v>102</v>
      </c>
      <c r="Y2" s="32" t="s">
        <v>65</v>
      </c>
      <c r="Z2" s="32" t="s">
        <v>66</v>
      </c>
      <c r="AA2" s="147" t="s">
        <v>2823</v>
      </c>
    </row>
    <row r="3" spans="1:27" ht="15" x14ac:dyDescent="0.2">
      <c r="A3" s="36">
        <v>392</v>
      </c>
      <c r="B3" s="36">
        <v>392</v>
      </c>
      <c r="C3" s="36" t="s">
        <v>103</v>
      </c>
      <c r="D3" s="36" t="s">
        <v>104</v>
      </c>
      <c r="E3" s="36" t="s">
        <v>105</v>
      </c>
      <c r="F3" s="36" t="s">
        <v>106</v>
      </c>
      <c r="G3" s="36" t="s">
        <v>71</v>
      </c>
      <c r="H3" s="36" t="s">
        <v>71</v>
      </c>
      <c r="I3" s="36" t="s">
        <v>107</v>
      </c>
      <c r="J3" s="36" t="s">
        <v>108</v>
      </c>
      <c r="K3" s="36" t="s">
        <v>109</v>
      </c>
      <c r="L3" s="35" t="s">
        <v>75</v>
      </c>
      <c r="M3" s="38">
        <v>11.56</v>
      </c>
      <c r="N3" s="43" t="s">
        <v>110</v>
      </c>
      <c r="O3" s="39">
        <v>5.5E-2</v>
      </c>
      <c r="P3" s="39">
        <v>4.7300000000000002E-2</v>
      </c>
      <c r="Q3" s="38">
        <v>0</v>
      </c>
      <c r="R3" s="38">
        <v>54977768</v>
      </c>
      <c r="S3" s="38">
        <v>1</v>
      </c>
      <c r="T3" s="38">
        <v>109.69</v>
      </c>
      <c r="U3" s="38">
        <v>60305.113709999998</v>
      </c>
      <c r="V3" s="35"/>
      <c r="W3" s="36" t="s">
        <v>16</v>
      </c>
      <c r="X3" s="39">
        <v>2.0257000000000001E-3</v>
      </c>
      <c r="Y3" s="39">
        <v>0.1318054263610853</v>
      </c>
      <c r="Z3" s="39">
        <v>2.8069199999999999E-2</v>
      </c>
      <c r="AA3" s="147"/>
    </row>
    <row r="4" spans="1:27" ht="15" x14ac:dyDescent="0.2">
      <c r="A4" s="36">
        <v>392</v>
      </c>
      <c r="B4" s="36">
        <v>392</v>
      </c>
      <c r="C4" s="36" t="s">
        <v>103</v>
      </c>
      <c r="D4" s="36" t="s">
        <v>111</v>
      </c>
      <c r="E4" s="36" t="s">
        <v>112</v>
      </c>
      <c r="F4" s="36" t="s">
        <v>106</v>
      </c>
      <c r="G4" s="36" t="s">
        <v>71</v>
      </c>
      <c r="H4" s="36" t="s">
        <v>71</v>
      </c>
      <c r="I4" s="36" t="s">
        <v>107</v>
      </c>
      <c r="J4" s="36" t="s">
        <v>108</v>
      </c>
      <c r="K4" s="36" t="s">
        <v>109</v>
      </c>
      <c r="L4" s="35" t="s">
        <v>75</v>
      </c>
      <c r="M4" s="38">
        <v>0.42</v>
      </c>
      <c r="N4" s="43" t="s">
        <v>113</v>
      </c>
      <c r="O4" s="39">
        <v>1.7500000000000002E-2</v>
      </c>
      <c r="P4" s="39">
        <v>3.9899999999999998E-2</v>
      </c>
      <c r="Q4" s="38">
        <v>0</v>
      </c>
      <c r="R4" s="38">
        <v>20000000</v>
      </c>
      <c r="S4" s="38">
        <v>1</v>
      </c>
      <c r="T4" s="38">
        <v>100.11</v>
      </c>
      <c r="U4" s="38">
        <v>20022</v>
      </c>
      <c r="V4" s="35"/>
      <c r="W4" s="36" t="s">
        <v>16</v>
      </c>
      <c r="X4" s="39">
        <v>1.4058E-3</v>
      </c>
      <c r="Y4" s="39">
        <v>4.3760908752181756E-2</v>
      </c>
      <c r="Z4" s="39">
        <v>9.3193000000000008E-3</v>
      </c>
      <c r="AA4" s="147"/>
    </row>
    <row r="5" spans="1:27" ht="15" x14ac:dyDescent="0.2">
      <c r="A5" s="36">
        <v>392</v>
      </c>
      <c r="B5" s="36">
        <v>392</v>
      </c>
      <c r="C5" s="36" t="s">
        <v>103</v>
      </c>
      <c r="D5" s="36" t="s">
        <v>114</v>
      </c>
      <c r="E5" s="36" t="s">
        <v>115</v>
      </c>
      <c r="F5" s="36" t="s">
        <v>116</v>
      </c>
      <c r="G5" s="36" t="s">
        <v>71</v>
      </c>
      <c r="H5" s="36" t="s">
        <v>71</v>
      </c>
      <c r="I5" s="36" t="s">
        <v>107</v>
      </c>
      <c r="J5" s="36" t="s">
        <v>108</v>
      </c>
      <c r="K5" s="36" t="s">
        <v>109</v>
      </c>
      <c r="L5" s="35" t="s">
        <v>75</v>
      </c>
      <c r="M5" s="38">
        <v>0.57999999999999996</v>
      </c>
      <c r="N5" s="43" t="s">
        <v>117</v>
      </c>
      <c r="O5" s="39">
        <v>7.4999999999999997E-3</v>
      </c>
      <c r="P5" s="39">
        <v>1.23E-2</v>
      </c>
      <c r="Q5" s="38">
        <v>0</v>
      </c>
      <c r="R5" s="38">
        <v>70788163</v>
      </c>
      <c r="S5" s="38">
        <v>1</v>
      </c>
      <c r="T5" s="38">
        <v>116.16</v>
      </c>
      <c r="U5" s="38">
        <v>82227.530140000003</v>
      </c>
      <c r="V5" s="35"/>
      <c r="W5" s="36" t="s">
        <v>16</v>
      </c>
      <c r="X5" s="39">
        <v>3.2617000000000002E-3</v>
      </c>
      <c r="Y5" s="39">
        <v>0.17972003594400723</v>
      </c>
      <c r="Z5" s="39">
        <v>3.8273099999999997E-2</v>
      </c>
      <c r="AA5" s="147"/>
    </row>
    <row r="6" spans="1:27" ht="15" x14ac:dyDescent="0.2">
      <c r="A6" s="36">
        <v>392</v>
      </c>
      <c r="B6" s="36">
        <v>392</v>
      </c>
      <c r="C6" s="36" t="s">
        <v>103</v>
      </c>
      <c r="D6" s="36" t="s">
        <v>118</v>
      </c>
      <c r="E6" s="36" t="s">
        <v>119</v>
      </c>
      <c r="F6" s="36" t="s">
        <v>106</v>
      </c>
      <c r="G6" s="36" t="s">
        <v>71</v>
      </c>
      <c r="H6" s="36" t="s">
        <v>71</v>
      </c>
      <c r="I6" s="36" t="s">
        <v>107</v>
      </c>
      <c r="J6" s="36" t="s">
        <v>108</v>
      </c>
      <c r="K6" s="36" t="s">
        <v>109</v>
      </c>
      <c r="L6" s="35" t="s">
        <v>75</v>
      </c>
      <c r="M6" s="38">
        <v>1.98</v>
      </c>
      <c r="N6" s="43" t="s">
        <v>120</v>
      </c>
      <c r="O6" s="39">
        <v>0.02</v>
      </c>
      <c r="P6" s="39">
        <v>4.2200000000000001E-2</v>
      </c>
      <c r="Q6" s="38">
        <v>0</v>
      </c>
      <c r="R6" s="38">
        <v>3698256</v>
      </c>
      <c r="S6" s="38">
        <v>1</v>
      </c>
      <c r="T6" s="38">
        <v>95.83</v>
      </c>
      <c r="U6" s="38">
        <v>3544.03872</v>
      </c>
      <c r="V6" s="35"/>
      <c r="W6" s="36" t="s">
        <v>16</v>
      </c>
      <c r="X6" s="39">
        <v>1.3100000000000001E-4</v>
      </c>
      <c r="Y6" s="39">
        <v>7.7460015492003117E-3</v>
      </c>
      <c r="Z6" s="39">
        <v>1.6496E-3</v>
      </c>
      <c r="AA6" s="147"/>
    </row>
    <row r="7" spans="1:27" ht="15" x14ac:dyDescent="0.2">
      <c r="A7" s="36">
        <v>392</v>
      </c>
      <c r="B7" s="36">
        <v>392</v>
      </c>
      <c r="C7" s="36" t="s">
        <v>103</v>
      </c>
      <c r="D7" s="36" t="s">
        <v>121</v>
      </c>
      <c r="E7" s="36" t="s">
        <v>122</v>
      </c>
      <c r="F7" s="36" t="s">
        <v>116</v>
      </c>
      <c r="G7" s="36" t="s">
        <v>71</v>
      </c>
      <c r="H7" s="36" t="s">
        <v>71</v>
      </c>
      <c r="I7" s="36" t="s">
        <v>107</v>
      </c>
      <c r="J7" s="36" t="s">
        <v>108</v>
      </c>
      <c r="K7" s="36" t="s">
        <v>109</v>
      </c>
      <c r="L7" s="35" t="s">
        <v>75</v>
      </c>
      <c r="M7" s="38">
        <v>2.14</v>
      </c>
      <c r="N7" s="43" t="s">
        <v>123</v>
      </c>
      <c r="O7" s="39">
        <v>7.4999999999999997E-3</v>
      </c>
      <c r="P7" s="39">
        <v>1.9400000000000001E-2</v>
      </c>
      <c r="Q7" s="38">
        <v>0</v>
      </c>
      <c r="R7" s="38">
        <v>31232876</v>
      </c>
      <c r="S7" s="38">
        <v>1</v>
      </c>
      <c r="T7" s="38">
        <v>114.63</v>
      </c>
      <c r="U7" s="38">
        <v>35802.245750000002</v>
      </c>
      <c r="V7" s="35"/>
      <c r="W7" s="36" t="s">
        <v>16</v>
      </c>
      <c r="X7" s="39">
        <v>1.2823000000000001E-3</v>
      </c>
      <c r="Y7" s="39">
        <v>7.8250915650183148E-2</v>
      </c>
      <c r="Z7" s="39">
        <v>1.66643E-2</v>
      </c>
      <c r="AA7" s="147"/>
    </row>
    <row r="8" spans="1:27" ht="15" x14ac:dyDescent="0.2">
      <c r="A8" s="36">
        <v>392</v>
      </c>
      <c r="B8" s="36">
        <v>392</v>
      </c>
      <c r="C8" s="36" t="s">
        <v>103</v>
      </c>
      <c r="D8" s="36" t="s">
        <v>124</v>
      </c>
      <c r="E8" s="36" t="s">
        <v>125</v>
      </c>
      <c r="F8" s="36" t="s">
        <v>106</v>
      </c>
      <c r="G8" s="36" t="s">
        <v>71</v>
      </c>
      <c r="H8" s="36" t="s">
        <v>71</v>
      </c>
      <c r="I8" s="36" t="s">
        <v>107</v>
      </c>
      <c r="J8" s="36" t="s">
        <v>108</v>
      </c>
      <c r="K8" s="36" t="s">
        <v>109</v>
      </c>
      <c r="L8" s="35" t="s">
        <v>75</v>
      </c>
      <c r="M8" s="38">
        <v>3.36</v>
      </c>
      <c r="N8" s="43" t="s">
        <v>126</v>
      </c>
      <c r="O8" s="39">
        <v>2.2499999999999999E-2</v>
      </c>
      <c r="P8" s="39">
        <v>4.2599999999999999E-2</v>
      </c>
      <c r="Q8" s="38">
        <v>0</v>
      </c>
      <c r="R8" s="38">
        <v>20440645</v>
      </c>
      <c r="S8" s="38">
        <v>1</v>
      </c>
      <c r="T8" s="38">
        <v>94.71</v>
      </c>
      <c r="U8" s="38">
        <v>19359.334869999999</v>
      </c>
      <c r="V8" s="35"/>
      <c r="W8" s="36" t="s">
        <v>16</v>
      </c>
      <c r="X8" s="39">
        <v>5.8870000000000005E-4</v>
      </c>
      <c r="Y8" s="39">
        <v>4.2312608462521703E-2</v>
      </c>
      <c r="Z8" s="39">
        <v>9.0109000000000005E-3</v>
      </c>
      <c r="AA8" s="147"/>
    </row>
    <row r="9" spans="1:27" ht="15" x14ac:dyDescent="0.2">
      <c r="A9" s="36">
        <v>392</v>
      </c>
      <c r="B9" s="36">
        <v>392</v>
      </c>
      <c r="C9" s="36" t="s">
        <v>103</v>
      </c>
      <c r="D9" s="36" t="s">
        <v>127</v>
      </c>
      <c r="E9" s="36" t="s">
        <v>128</v>
      </c>
      <c r="F9" s="36" t="s">
        <v>106</v>
      </c>
      <c r="G9" s="36" t="s">
        <v>71</v>
      </c>
      <c r="H9" s="36" t="s">
        <v>71</v>
      </c>
      <c r="I9" s="36" t="s">
        <v>107</v>
      </c>
      <c r="J9" s="36" t="s">
        <v>108</v>
      </c>
      <c r="K9" s="36" t="s">
        <v>109</v>
      </c>
      <c r="L9" s="35" t="s">
        <v>75</v>
      </c>
      <c r="M9" s="38">
        <v>4.8899999999999997</v>
      </c>
      <c r="N9" s="43" t="s">
        <v>129</v>
      </c>
      <c r="O9" s="39">
        <v>0.01</v>
      </c>
      <c r="P9" s="39">
        <v>4.2900000000000001E-2</v>
      </c>
      <c r="Q9" s="38">
        <v>0</v>
      </c>
      <c r="R9" s="38">
        <v>12838684</v>
      </c>
      <c r="S9" s="38">
        <v>1</v>
      </c>
      <c r="T9" s="38">
        <v>85.48</v>
      </c>
      <c r="U9" s="38">
        <v>10974.507079999999</v>
      </c>
      <c r="V9" s="35"/>
      <c r="W9" s="36" t="s">
        <v>16</v>
      </c>
      <c r="X9" s="39">
        <v>3.4000000000000002E-4</v>
      </c>
      <c r="Y9" s="39">
        <v>2.3986304797260962E-2</v>
      </c>
      <c r="Z9" s="39">
        <v>5.1081E-3</v>
      </c>
      <c r="AA9" s="147"/>
    </row>
    <row r="10" spans="1:27" ht="15" x14ac:dyDescent="0.2">
      <c r="A10" s="36">
        <v>392</v>
      </c>
      <c r="B10" s="36">
        <v>392</v>
      </c>
      <c r="C10" s="36" t="s">
        <v>103</v>
      </c>
      <c r="D10" s="36" t="s">
        <v>130</v>
      </c>
      <c r="E10" s="36" t="s">
        <v>131</v>
      </c>
      <c r="F10" s="36" t="s">
        <v>116</v>
      </c>
      <c r="G10" s="36" t="s">
        <v>71</v>
      </c>
      <c r="H10" s="36" t="s">
        <v>71</v>
      </c>
      <c r="I10" s="36" t="s">
        <v>107</v>
      </c>
      <c r="J10" s="36" t="s">
        <v>108</v>
      </c>
      <c r="K10" s="36" t="s">
        <v>109</v>
      </c>
      <c r="L10" s="35" t="s">
        <v>75</v>
      </c>
      <c r="M10" s="38">
        <v>1.33</v>
      </c>
      <c r="N10" s="43" t="s">
        <v>132</v>
      </c>
      <c r="O10" s="39">
        <v>1E-3</v>
      </c>
      <c r="P10" s="39">
        <v>1.9599999999999999E-2</v>
      </c>
      <c r="Q10" s="38">
        <v>0</v>
      </c>
      <c r="R10" s="38">
        <v>40451907</v>
      </c>
      <c r="S10" s="38">
        <v>1</v>
      </c>
      <c r="T10" s="38">
        <v>112.95</v>
      </c>
      <c r="U10" s="38">
        <v>45690.428950000001</v>
      </c>
      <c r="V10" s="35"/>
      <c r="W10" s="36" t="s">
        <v>16</v>
      </c>
      <c r="X10" s="39">
        <v>2.0021000000000001E-3</v>
      </c>
      <c r="Y10" s="39">
        <v>9.9862919972584022E-2</v>
      </c>
      <c r="Z10" s="39">
        <v>2.1266799999999999E-2</v>
      </c>
      <c r="AA10" s="147"/>
    </row>
    <row r="11" spans="1:27" ht="15" x14ac:dyDescent="0.2">
      <c r="A11" s="36">
        <v>392</v>
      </c>
      <c r="B11" s="36">
        <v>392</v>
      </c>
      <c r="C11" s="36" t="s">
        <v>103</v>
      </c>
      <c r="D11" s="36" t="s">
        <v>133</v>
      </c>
      <c r="E11" s="36" t="s">
        <v>134</v>
      </c>
      <c r="F11" s="36" t="s">
        <v>116</v>
      </c>
      <c r="G11" s="36" t="s">
        <v>71</v>
      </c>
      <c r="H11" s="36" t="s">
        <v>71</v>
      </c>
      <c r="I11" s="36" t="s">
        <v>107</v>
      </c>
      <c r="J11" s="36" t="s">
        <v>108</v>
      </c>
      <c r="K11" s="36" t="s">
        <v>109</v>
      </c>
      <c r="L11" s="35" t="s">
        <v>75</v>
      </c>
      <c r="M11" s="38">
        <v>6.65</v>
      </c>
      <c r="N11" s="43" t="s">
        <v>135</v>
      </c>
      <c r="O11" s="39">
        <v>1E-3</v>
      </c>
      <c r="P11" s="39">
        <v>2.0299999999999999E-2</v>
      </c>
      <c r="Q11" s="38">
        <v>0</v>
      </c>
      <c r="R11" s="38">
        <v>32326598</v>
      </c>
      <c r="S11" s="38">
        <v>1</v>
      </c>
      <c r="T11" s="38">
        <v>101.91</v>
      </c>
      <c r="U11" s="38">
        <v>32944.03602</v>
      </c>
      <c r="V11" s="35"/>
      <c r="W11" s="36" t="s">
        <v>16</v>
      </c>
      <c r="X11" s="39">
        <v>1.0528E-3</v>
      </c>
      <c r="Y11" s="39">
        <v>7.2003914400782895E-2</v>
      </c>
      <c r="Z11" s="39">
        <v>1.5333899999999999E-2</v>
      </c>
      <c r="AA11" s="147"/>
    </row>
    <row r="12" spans="1:27" ht="15" x14ac:dyDescent="0.2">
      <c r="A12" s="36">
        <v>392</v>
      </c>
      <c r="B12" s="36">
        <v>392</v>
      </c>
      <c r="C12" s="36" t="s">
        <v>103</v>
      </c>
      <c r="D12" s="36" t="s">
        <v>136</v>
      </c>
      <c r="E12" s="36" t="s">
        <v>137</v>
      </c>
      <c r="F12" s="36" t="s">
        <v>106</v>
      </c>
      <c r="G12" s="36" t="s">
        <v>71</v>
      </c>
      <c r="H12" s="36" t="s">
        <v>71</v>
      </c>
      <c r="I12" s="36" t="s">
        <v>107</v>
      </c>
      <c r="J12" s="36" t="s">
        <v>108</v>
      </c>
      <c r="K12" s="36" t="s">
        <v>109</v>
      </c>
      <c r="L12" s="35" t="s">
        <v>75</v>
      </c>
      <c r="M12" s="38">
        <v>10.81</v>
      </c>
      <c r="N12" s="43" t="s">
        <v>138</v>
      </c>
      <c r="O12" s="39">
        <v>1.4999999999999999E-2</v>
      </c>
      <c r="P12" s="39">
        <v>4.6100000000000002E-2</v>
      </c>
      <c r="Q12" s="38">
        <v>0</v>
      </c>
      <c r="R12" s="38">
        <v>44844238</v>
      </c>
      <c r="S12" s="38">
        <v>1</v>
      </c>
      <c r="T12" s="38">
        <v>72.72</v>
      </c>
      <c r="U12" s="38">
        <v>32610.729869999999</v>
      </c>
      <c r="V12" s="35"/>
      <c r="W12" s="36" t="s">
        <v>16</v>
      </c>
      <c r="X12" s="39">
        <v>1.3728E-3</v>
      </c>
      <c r="Y12" s="39">
        <v>7.1275414255082867E-2</v>
      </c>
      <c r="Z12" s="39">
        <v>1.5178799999999999E-2</v>
      </c>
      <c r="AA12" s="147"/>
    </row>
    <row r="13" spans="1:27" ht="15" x14ac:dyDescent="0.2">
      <c r="A13" s="36">
        <v>392</v>
      </c>
      <c r="B13" s="36">
        <v>392</v>
      </c>
      <c r="C13" s="36" t="s">
        <v>103</v>
      </c>
      <c r="D13" s="36" t="s">
        <v>139</v>
      </c>
      <c r="E13" s="36" t="s">
        <v>140</v>
      </c>
      <c r="F13" s="36" t="s">
        <v>106</v>
      </c>
      <c r="G13" s="36" t="s">
        <v>71</v>
      </c>
      <c r="H13" s="36" t="s">
        <v>71</v>
      </c>
      <c r="I13" s="36" t="s">
        <v>107</v>
      </c>
      <c r="J13" s="36" t="s">
        <v>108</v>
      </c>
      <c r="K13" s="36" t="s">
        <v>109</v>
      </c>
      <c r="L13" s="35" t="s">
        <v>75</v>
      </c>
      <c r="M13" s="38">
        <v>0.91</v>
      </c>
      <c r="N13" s="43" t="s">
        <v>141</v>
      </c>
      <c r="O13" s="39">
        <v>5.0000000000000001E-3</v>
      </c>
      <c r="P13" s="39">
        <v>4.1500000000000002E-2</v>
      </c>
      <c r="Q13" s="38">
        <v>0</v>
      </c>
      <c r="R13" s="38">
        <v>8535130</v>
      </c>
      <c r="S13" s="38">
        <v>1</v>
      </c>
      <c r="T13" s="38">
        <v>96.84</v>
      </c>
      <c r="U13" s="38">
        <v>8265.4198899999992</v>
      </c>
      <c r="V13" s="35"/>
      <c r="W13" s="36" t="s">
        <v>16</v>
      </c>
      <c r="X13" s="39">
        <v>3.0719999999999999E-4</v>
      </c>
      <c r="Y13" s="39">
        <v>1.8065303613060725E-2</v>
      </c>
      <c r="Z13" s="39">
        <v>3.8471999999999998E-3</v>
      </c>
      <c r="AA13" s="147"/>
    </row>
    <row r="14" spans="1:27" ht="15" x14ac:dyDescent="0.2">
      <c r="A14" s="36">
        <v>392</v>
      </c>
      <c r="B14" s="36">
        <v>392</v>
      </c>
      <c r="C14" s="36" t="s">
        <v>103</v>
      </c>
      <c r="D14" s="36" t="s">
        <v>142</v>
      </c>
      <c r="E14" s="36" t="s">
        <v>143</v>
      </c>
      <c r="F14" s="36" t="s">
        <v>106</v>
      </c>
      <c r="G14" s="36" t="s">
        <v>71</v>
      </c>
      <c r="H14" s="36" t="s">
        <v>71</v>
      </c>
      <c r="I14" s="36" t="s">
        <v>107</v>
      </c>
      <c r="J14" s="36" t="s">
        <v>108</v>
      </c>
      <c r="K14" s="36" t="s">
        <v>109</v>
      </c>
      <c r="L14" s="35" t="s">
        <v>75</v>
      </c>
      <c r="M14" s="38">
        <v>6.68</v>
      </c>
      <c r="N14" s="43" t="s">
        <v>144</v>
      </c>
      <c r="O14" s="39">
        <v>1.2999999999999999E-2</v>
      </c>
      <c r="P14" s="39">
        <v>4.3799999999999999E-2</v>
      </c>
      <c r="Q14" s="38">
        <v>0</v>
      </c>
      <c r="R14" s="38">
        <v>17195685</v>
      </c>
      <c r="S14" s="38">
        <v>1</v>
      </c>
      <c r="T14" s="38">
        <v>82.78</v>
      </c>
      <c r="U14" s="38">
        <v>14234.588040000001</v>
      </c>
      <c r="V14" s="35"/>
      <c r="W14" s="36" t="s">
        <v>16</v>
      </c>
      <c r="X14" s="39">
        <v>4.9680000000000004E-4</v>
      </c>
      <c r="Y14" s="39">
        <v>3.1111706222341249E-2</v>
      </c>
      <c r="Z14" s="39">
        <v>6.6255000000000003E-3</v>
      </c>
      <c r="AA14" s="147"/>
    </row>
    <row r="15" spans="1:27" ht="15" x14ac:dyDescent="0.2">
      <c r="A15" s="36">
        <v>392</v>
      </c>
      <c r="B15" s="36">
        <v>392</v>
      </c>
      <c r="C15" s="36" t="s">
        <v>103</v>
      </c>
      <c r="D15" s="36" t="s">
        <v>145</v>
      </c>
      <c r="E15" s="36" t="s">
        <v>146</v>
      </c>
      <c r="F15" s="36" t="s">
        <v>106</v>
      </c>
      <c r="G15" s="36" t="s">
        <v>71</v>
      </c>
      <c r="H15" s="36" t="s">
        <v>71</v>
      </c>
      <c r="I15" s="36" t="s">
        <v>107</v>
      </c>
      <c r="J15" s="36" t="s">
        <v>108</v>
      </c>
      <c r="K15" s="36" t="s">
        <v>109</v>
      </c>
      <c r="L15" s="35" t="s">
        <v>75</v>
      </c>
      <c r="M15" s="38">
        <v>17.43</v>
      </c>
      <c r="N15" s="43" t="s">
        <v>147</v>
      </c>
      <c r="O15" s="39">
        <v>2.8000000000000001E-2</v>
      </c>
      <c r="P15" s="39">
        <v>4.9399999999999999E-2</v>
      </c>
      <c r="Q15" s="38">
        <v>0</v>
      </c>
      <c r="R15" s="38">
        <v>1298625</v>
      </c>
      <c r="S15" s="38">
        <v>1</v>
      </c>
      <c r="T15" s="38">
        <v>68.95</v>
      </c>
      <c r="U15" s="38">
        <v>895.40192999999999</v>
      </c>
      <c r="V15" s="35"/>
      <c r="W15" s="36" t="s">
        <v>16</v>
      </c>
      <c r="X15" s="39">
        <v>5.5999999999999999E-5</v>
      </c>
      <c r="Y15" s="39">
        <v>1.9570003914000786E-3</v>
      </c>
      <c r="Z15" s="39">
        <v>4.1679999999999999E-4</v>
      </c>
      <c r="AA15" s="147"/>
    </row>
    <row r="16" spans="1:27" ht="15" x14ac:dyDescent="0.2">
      <c r="A16" s="36">
        <v>392</v>
      </c>
      <c r="B16" s="36">
        <v>392</v>
      </c>
      <c r="C16" s="36" t="s">
        <v>103</v>
      </c>
      <c r="D16" s="36" t="s">
        <v>148</v>
      </c>
      <c r="E16" s="36" t="s">
        <v>149</v>
      </c>
      <c r="F16" s="36" t="s">
        <v>116</v>
      </c>
      <c r="G16" s="36" t="s">
        <v>71</v>
      </c>
      <c r="H16" s="36" t="s">
        <v>71</v>
      </c>
      <c r="I16" s="36" t="s">
        <v>107</v>
      </c>
      <c r="J16" s="36" t="s">
        <v>108</v>
      </c>
      <c r="K16" s="36" t="s">
        <v>109</v>
      </c>
      <c r="L16" s="35" t="s">
        <v>75</v>
      </c>
      <c r="M16" s="38">
        <v>3.52</v>
      </c>
      <c r="N16" s="43" t="s">
        <v>150</v>
      </c>
      <c r="O16" s="39">
        <v>1.0999999999999999E-2</v>
      </c>
      <c r="P16" s="39">
        <v>1.9800000000000002E-2</v>
      </c>
      <c r="Q16" s="38">
        <v>0</v>
      </c>
      <c r="R16" s="38">
        <v>19800000</v>
      </c>
      <c r="S16" s="38">
        <v>1</v>
      </c>
      <c r="T16" s="38">
        <v>101.93</v>
      </c>
      <c r="U16" s="38">
        <v>20182.14</v>
      </c>
      <c r="V16" s="35"/>
      <c r="W16" s="36" t="s">
        <v>16</v>
      </c>
      <c r="X16" s="39">
        <v>6.6850000000000004E-4</v>
      </c>
      <c r="Y16" s="39">
        <v>4.4110908822181778E-2</v>
      </c>
      <c r="Z16" s="39">
        <v>9.3938000000000008E-3</v>
      </c>
      <c r="AA16" s="147"/>
    </row>
    <row r="17" spans="1:27" ht="15" x14ac:dyDescent="0.2">
      <c r="A17" s="36">
        <v>392</v>
      </c>
      <c r="B17" s="36">
        <v>392</v>
      </c>
      <c r="C17" s="36" t="s">
        <v>103</v>
      </c>
      <c r="D17" s="36" t="s">
        <v>151</v>
      </c>
      <c r="E17" s="36" t="s">
        <v>152</v>
      </c>
      <c r="F17" s="36" t="s">
        <v>106</v>
      </c>
      <c r="G17" s="36" t="s">
        <v>71</v>
      </c>
      <c r="H17" s="36" t="s">
        <v>71</v>
      </c>
      <c r="I17" s="36" t="s">
        <v>107</v>
      </c>
      <c r="J17" s="36" t="s">
        <v>108</v>
      </c>
      <c r="K17" s="36" t="s">
        <v>109</v>
      </c>
      <c r="L17" s="35" t="s">
        <v>75</v>
      </c>
      <c r="M17" s="38">
        <v>8.4</v>
      </c>
      <c r="N17" s="43" t="s">
        <v>153</v>
      </c>
      <c r="O17" s="39">
        <v>0.04</v>
      </c>
      <c r="P17" s="39">
        <v>4.48E-2</v>
      </c>
      <c r="Q17" s="38">
        <v>0</v>
      </c>
      <c r="R17" s="38">
        <v>24855592</v>
      </c>
      <c r="S17" s="38">
        <v>1</v>
      </c>
      <c r="T17" s="38">
        <v>96.17</v>
      </c>
      <c r="U17" s="38">
        <v>23903.622820000001</v>
      </c>
      <c r="V17" s="35"/>
      <c r="W17" s="36" t="s">
        <v>16</v>
      </c>
      <c r="X17" s="39">
        <v>8.4009999999999998E-4</v>
      </c>
      <c r="Y17" s="39">
        <v>5.2244810448962099E-2</v>
      </c>
      <c r="Z17" s="39">
        <v>1.1126E-2</v>
      </c>
      <c r="AA17" s="147"/>
    </row>
    <row r="18" spans="1:27" ht="15" x14ac:dyDescent="0.2">
      <c r="A18" s="36">
        <v>392</v>
      </c>
      <c r="B18" s="36">
        <v>392</v>
      </c>
      <c r="C18" s="36" t="s">
        <v>103</v>
      </c>
      <c r="D18" s="36" t="s">
        <v>154</v>
      </c>
      <c r="E18" s="36" t="s">
        <v>155</v>
      </c>
      <c r="F18" s="36" t="s">
        <v>106</v>
      </c>
      <c r="G18" s="36" t="s">
        <v>71</v>
      </c>
      <c r="H18" s="36" t="s">
        <v>71</v>
      </c>
      <c r="I18" s="36" t="s">
        <v>107</v>
      </c>
      <c r="J18" s="36" t="s">
        <v>108</v>
      </c>
      <c r="K18" s="36" t="s">
        <v>109</v>
      </c>
      <c r="L18" s="35" t="s">
        <v>75</v>
      </c>
      <c r="M18" s="38">
        <v>2.39</v>
      </c>
      <c r="N18" s="43" t="s">
        <v>156</v>
      </c>
      <c r="O18" s="39">
        <v>3.7499999999999999E-2</v>
      </c>
      <c r="P18" s="39">
        <v>4.2500000000000003E-2</v>
      </c>
      <c r="Q18" s="38">
        <v>0</v>
      </c>
      <c r="R18" s="38">
        <v>26000000</v>
      </c>
      <c r="S18" s="38">
        <v>1</v>
      </c>
      <c r="T18" s="38">
        <v>100.68</v>
      </c>
      <c r="U18" s="38">
        <v>26176.799999999999</v>
      </c>
      <c r="V18" s="35"/>
      <c r="W18" s="36" t="s">
        <v>16</v>
      </c>
      <c r="X18" s="39">
        <v>8.7569999999999998E-4</v>
      </c>
      <c r="Y18" s="39">
        <v>5.7213111442622304E-2</v>
      </c>
      <c r="Z18" s="39">
        <v>1.21841E-2</v>
      </c>
      <c r="AA18" s="147"/>
    </row>
    <row r="19" spans="1:27" ht="15" x14ac:dyDescent="0.2">
      <c r="A19" s="36">
        <v>392</v>
      </c>
      <c r="B19" s="36">
        <v>392</v>
      </c>
      <c r="C19" s="36" t="s">
        <v>157</v>
      </c>
      <c r="D19" s="36" t="s">
        <v>158</v>
      </c>
      <c r="E19" s="36" t="s">
        <v>159</v>
      </c>
      <c r="F19" s="36" t="s">
        <v>160</v>
      </c>
      <c r="G19" s="36" t="s">
        <v>71</v>
      </c>
      <c r="H19" s="36" t="s">
        <v>71</v>
      </c>
      <c r="I19" s="36" t="s">
        <v>107</v>
      </c>
      <c r="J19" s="36" t="s">
        <v>108</v>
      </c>
      <c r="K19" s="36" t="s">
        <v>109</v>
      </c>
      <c r="L19" s="35" t="s">
        <v>75</v>
      </c>
      <c r="M19" s="38">
        <v>0.25479000000000002</v>
      </c>
      <c r="N19" s="43" t="s">
        <v>161</v>
      </c>
      <c r="O19" s="39">
        <v>0</v>
      </c>
      <c r="P19" s="39">
        <v>4.2099999999999999E-2</v>
      </c>
      <c r="Q19" s="38">
        <v>0</v>
      </c>
      <c r="R19" s="38">
        <v>4114007</v>
      </c>
      <c r="S19" s="38">
        <v>1</v>
      </c>
      <c r="T19" s="38">
        <v>98.95</v>
      </c>
      <c r="U19" s="38">
        <v>4070.8099200000001</v>
      </c>
      <c r="V19" s="35"/>
      <c r="W19" s="36" t="s">
        <v>16</v>
      </c>
      <c r="X19" s="39">
        <v>3.4279999999999998E-4</v>
      </c>
      <c r="Y19" s="39">
        <v>8.8973017794603589E-3</v>
      </c>
      <c r="Z19" s="39">
        <v>1.8948000000000001E-3</v>
      </c>
      <c r="AA19" s="147"/>
    </row>
    <row r="20" spans="1:27" ht="15" x14ac:dyDescent="0.2">
      <c r="A20" s="36">
        <v>392</v>
      </c>
      <c r="B20" s="36">
        <v>392</v>
      </c>
      <c r="C20" s="36" t="s">
        <v>157</v>
      </c>
      <c r="D20" s="36" t="s">
        <v>162</v>
      </c>
      <c r="E20" s="36" t="s">
        <v>163</v>
      </c>
      <c r="F20" s="36" t="s">
        <v>160</v>
      </c>
      <c r="G20" s="36" t="s">
        <v>71</v>
      </c>
      <c r="H20" s="36" t="s">
        <v>71</v>
      </c>
      <c r="I20" s="36" t="s">
        <v>107</v>
      </c>
      <c r="J20" s="36" t="s">
        <v>108</v>
      </c>
      <c r="K20" s="36" t="s">
        <v>109</v>
      </c>
      <c r="L20" s="35" t="s">
        <v>75</v>
      </c>
      <c r="M20" s="38">
        <v>0.35067999999999999</v>
      </c>
      <c r="N20" s="43" t="s">
        <v>164</v>
      </c>
      <c r="O20" s="39">
        <v>0</v>
      </c>
      <c r="P20" s="39">
        <v>4.2299999999999997E-2</v>
      </c>
      <c r="Q20" s="38">
        <v>0</v>
      </c>
      <c r="R20" s="38">
        <v>3885993</v>
      </c>
      <c r="S20" s="38">
        <v>1</v>
      </c>
      <c r="T20" s="38">
        <v>98.55</v>
      </c>
      <c r="U20" s="38">
        <v>3829.6460999999999</v>
      </c>
      <c r="V20" s="35"/>
      <c r="W20" s="36" t="s">
        <v>16</v>
      </c>
      <c r="X20" s="39">
        <v>3.2380000000000001E-4</v>
      </c>
      <c r="Y20" s="39">
        <v>8.3702016740403364E-3</v>
      </c>
      <c r="Z20" s="39">
        <v>1.7825E-3</v>
      </c>
      <c r="AA20" s="147"/>
    </row>
    <row r="21" spans="1:27" ht="15" x14ac:dyDescent="0.2">
      <c r="A21" s="40">
        <v>392</v>
      </c>
      <c r="B21" s="40">
        <v>392</v>
      </c>
      <c r="C21" s="40" t="s">
        <v>165</v>
      </c>
      <c r="D21" s="40" t="s">
        <v>166</v>
      </c>
      <c r="E21" s="40" t="s">
        <v>167</v>
      </c>
      <c r="F21" s="36" t="s">
        <v>168</v>
      </c>
      <c r="G21" s="36" t="s">
        <v>169</v>
      </c>
      <c r="H21" s="36" t="s">
        <v>170</v>
      </c>
      <c r="I21" s="36" t="s">
        <v>171</v>
      </c>
      <c r="J21" s="40" t="s">
        <v>172</v>
      </c>
      <c r="K21" s="36" t="s">
        <v>173</v>
      </c>
      <c r="L21" s="35" t="s">
        <v>78</v>
      </c>
      <c r="M21" s="38">
        <v>6.9020000000000001</v>
      </c>
      <c r="N21" s="43" t="s">
        <v>174</v>
      </c>
      <c r="O21" s="39">
        <v>3.3750000000000002E-2</v>
      </c>
      <c r="P21" s="39">
        <v>4.079E-2</v>
      </c>
      <c r="Q21" s="38">
        <v>0</v>
      </c>
      <c r="R21" s="38">
        <v>3500000</v>
      </c>
      <c r="S21" s="38">
        <v>3.718</v>
      </c>
      <c r="T21" s="38">
        <v>96.003770000000003</v>
      </c>
      <c r="U21" s="38">
        <v>12492.971750000001</v>
      </c>
      <c r="V21" s="35"/>
      <c r="W21" s="36" t="s">
        <v>16</v>
      </c>
      <c r="X21" s="39">
        <v>7.8499999999999997E-5</v>
      </c>
      <c r="Y21" s="39">
        <v>2.73052054610411E-2</v>
      </c>
      <c r="Z21" s="39">
        <v>5.8148999999999996E-3</v>
      </c>
      <c r="AA21" s="147"/>
    </row>
    <row r="22" spans="1:27" x14ac:dyDescent="0.2">
      <c r="A22" s="40">
        <v>392</v>
      </c>
      <c r="B22" s="40">
        <v>1316</v>
      </c>
      <c r="C22" s="40" t="s">
        <v>103</v>
      </c>
      <c r="D22" s="40" t="s">
        <v>104</v>
      </c>
      <c r="E22" s="40" t="s">
        <v>105</v>
      </c>
      <c r="F22" s="40" t="s">
        <v>106</v>
      </c>
      <c r="G22" s="40" t="s">
        <v>71</v>
      </c>
      <c r="H22" s="40" t="s">
        <v>71</v>
      </c>
      <c r="I22" s="40" t="s">
        <v>107</v>
      </c>
      <c r="J22" s="40" t="s">
        <v>108</v>
      </c>
      <c r="K22" s="40" t="s">
        <v>109</v>
      </c>
      <c r="L22" s="36" t="s">
        <v>75</v>
      </c>
      <c r="M22" s="44">
        <v>11.56</v>
      </c>
      <c r="N22" s="45" t="s">
        <v>110</v>
      </c>
      <c r="O22" s="46">
        <v>5.5E-2</v>
      </c>
      <c r="P22" s="46">
        <v>4.7300000000000002E-2</v>
      </c>
      <c r="Q22" s="44">
        <v>0</v>
      </c>
      <c r="R22" s="44">
        <v>2329150</v>
      </c>
      <c r="S22" s="44">
        <v>1</v>
      </c>
      <c r="T22" s="44">
        <v>109.69</v>
      </c>
      <c r="U22" s="44">
        <v>2554.8446300000001</v>
      </c>
      <c r="W22" s="40" t="s">
        <v>16</v>
      </c>
      <c r="X22" s="46">
        <v>8.5799999999999998E-5</v>
      </c>
      <c r="Y22" s="46">
        <v>0.11963278803672119</v>
      </c>
      <c r="Z22" s="46">
        <v>6.0187900000000003E-2</v>
      </c>
      <c r="AA22" s="147"/>
    </row>
    <row r="23" spans="1:27" x14ac:dyDescent="0.2">
      <c r="A23" s="40">
        <v>392</v>
      </c>
      <c r="B23" s="40">
        <v>1316</v>
      </c>
      <c r="C23" s="40" t="s">
        <v>103</v>
      </c>
      <c r="D23" s="40" t="s">
        <v>111</v>
      </c>
      <c r="E23" s="40" t="s">
        <v>112</v>
      </c>
      <c r="F23" s="40" t="s">
        <v>106</v>
      </c>
      <c r="G23" s="40" t="s">
        <v>71</v>
      </c>
      <c r="H23" s="40" t="s">
        <v>71</v>
      </c>
      <c r="I23" s="40" t="s">
        <v>107</v>
      </c>
      <c r="J23" s="40" t="s">
        <v>108</v>
      </c>
      <c r="K23" s="40" t="s">
        <v>109</v>
      </c>
      <c r="L23" s="36" t="s">
        <v>75</v>
      </c>
      <c r="M23" s="44">
        <v>0.42</v>
      </c>
      <c r="N23" s="45" t="s">
        <v>113</v>
      </c>
      <c r="O23" s="46">
        <v>1.7500000000000002E-2</v>
      </c>
      <c r="P23" s="46">
        <v>3.9899999999999998E-2</v>
      </c>
      <c r="Q23" s="44">
        <v>0</v>
      </c>
      <c r="R23" s="44">
        <v>3838411</v>
      </c>
      <c r="S23" s="44">
        <v>1</v>
      </c>
      <c r="T23" s="44">
        <v>100.11</v>
      </c>
      <c r="U23" s="44">
        <v>3842.6332499999999</v>
      </c>
      <c r="W23" s="40" t="s">
        <v>16</v>
      </c>
      <c r="X23" s="46">
        <v>2.698E-4</v>
      </c>
      <c r="Y23" s="46">
        <v>0.17993468200653179</v>
      </c>
      <c r="Z23" s="46">
        <v>9.0525999999999995E-2</v>
      </c>
      <c r="AA23" s="147"/>
    </row>
    <row r="24" spans="1:27" x14ac:dyDescent="0.2">
      <c r="A24" s="40">
        <v>392</v>
      </c>
      <c r="B24" s="40">
        <v>1316</v>
      </c>
      <c r="C24" s="40" t="s">
        <v>103</v>
      </c>
      <c r="D24" s="40" t="s">
        <v>114</v>
      </c>
      <c r="E24" s="40" t="s">
        <v>115</v>
      </c>
      <c r="F24" s="40" t="s">
        <v>116</v>
      </c>
      <c r="G24" s="40" t="s">
        <v>71</v>
      </c>
      <c r="H24" s="40" t="s">
        <v>71</v>
      </c>
      <c r="I24" s="40" t="s">
        <v>107</v>
      </c>
      <c r="J24" s="40" t="s">
        <v>108</v>
      </c>
      <c r="K24" s="40" t="s">
        <v>109</v>
      </c>
      <c r="L24" s="36" t="s">
        <v>75</v>
      </c>
      <c r="M24" s="44">
        <v>0.57999999999999996</v>
      </c>
      <c r="N24" s="45" t="s">
        <v>117</v>
      </c>
      <c r="O24" s="46">
        <v>7.4999999999999997E-3</v>
      </c>
      <c r="P24" s="46">
        <v>1.23E-2</v>
      </c>
      <c r="Q24" s="44">
        <v>0</v>
      </c>
      <c r="R24" s="44">
        <v>6018373</v>
      </c>
      <c r="S24" s="44">
        <v>1</v>
      </c>
      <c r="T24" s="44">
        <v>116.16</v>
      </c>
      <c r="U24" s="44">
        <v>6990.9420700000001</v>
      </c>
      <c r="W24" s="40" t="s">
        <v>16</v>
      </c>
      <c r="X24" s="46">
        <v>2.7730000000000002E-4</v>
      </c>
      <c r="Y24" s="46">
        <v>0.32735696726430324</v>
      </c>
      <c r="Z24" s="46">
        <v>0.16469490000000001</v>
      </c>
      <c r="AA24" s="147"/>
    </row>
    <row r="25" spans="1:27" x14ac:dyDescent="0.2">
      <c r="A25" s="40">
        <v>392</v>
      </c>
      <c r="B25" s="40">
        <v>1316</v>
      </c>
      <c r="C25" s="40" t="s">
        <v>103</v>
      </c>
      <c r="D25" s="40" t="s">
        <v>175</v>
      </c>
      <c r="E25" s="40" t="s">
        <v>176</v>
      </c>
      <c r="F25" s="40" t="s">
        <v>106</v>
      </c>
      <c r="G25" s="40" t="s">
        <v>71</v>
      </c>
      <c r="H25" s="40" t="s">
        <v>71</v>
      </c>
      <c r="I25" s="40" t="s">
        <v>107</v>
      </c>
      <c r="J25" s="40" t="s">
        <v>108</v>
      </c>
      <c r="K25" s="40" t="s">
        <v>109</v>
      </c>
      <c r="L25" s="36" t="s">
        <v>75</v>
      </c>
      <c r="M25" s="44">
        <v>14.74</v>
      </c>
      <c r="N25" s="45" t="s">
        <v>177</v>
      </c>
      <c r="O25" s="46">
        <v>3.7499999999999999E-2</v>
      </c>
      <c r="P25" s="46">
        <v>4.8599999999999997E-2</v>
      </c>
      <c r="Q25" s="44">
        <v>0</v>
      </c>
      <c r="R25" s="44">
        <v>1167827</v>
      </c>
      <c r="S25" s="44">
        <v>1</v>
      </c>
      <c r="T25" s="44">
        <v>85.21</v>
      </c>
      <c r="U25" s="44">
        <v>995.10537999999997</v>
      </c>
      <c r="W25" s="40" t="s">
        <v>16</v>
      </c>
      <c r="X25" s="46">
        <v>4.4400000000000002E-5</v>
      </c>
      <c r="Y25" s="46">
        <v>4.6596695340330459E-2</v>
      </c>
      <c r="Z25" s="46">
        <v>2.3442999999999999E-2</v>
      </c>
      <c r="AA25" s="147"/>
    </row>
    <row r="26" spans="1:27" x14ac:dyDescent="0.2">
      <c r="A26" s="40">
        <v>392</v>
      </c>
      <c r="B26" s="40">
        <v>1316</v>
      </c>
      <c r="C26" s="40" t="s">
        <v>103</v>
      </c>
      <c r="D26" s="40" t="s">
        <v>121</v>
      </c>
      <c r="E26" s="40" t="s">
        <v>122</v>
      </c>
      <c r="F26" s="40" t="s">
        <v>116</v>
      </c>
      <c r="G26" s="40" t="s">
        <v>71</v>
      </c>
      <c r="H26" s="40" t="s">
        <v>71</v>
      </c>
      <c r="I26" s="40" t="s">
        <v>107</v>
      </c>
      <c r="J26" s="40" t="s">
        <v>108</v>
      </c>
      <c r="K26" s="40" t="s">
        <v>109</v>
      </c>
      <c r="L26" s="36" t="s">
        <v>75</v>
      </c>
      <c r="M26" s="44">
        <v>2.14</v>
      </c>
      <c r="N26" s="45" t="s">
        <v>123</v>
      </c>
      <c r="O26" s="46">
        <v>7.4999999999999997E-3</v>
      </c>
      <c r="P26" s="46">
        <v>1.9400000000000001E-2</v>
      </c>
      <c r="Q26" s="44">
        <v>0</v>
      </c>
      <c r="R26" s="44">
        <v>666156</v>
      </c>
      <c r="S26" s="44">
        <v>1</v>
      </c>
      <c r="T26" s="44">
        <v>114.63</v>
      </c>
      <c r="U26" s="44">
        <v>763.61461999999995</v>
      </c>
      <c r="W26" s="40" t="s">
        <v>16</v>
      </c>
      <c r="X26" s="46">
        <v>2.73E-5</v>
      </c>
      <c r="Y26" s="46">
        <v>3.5756896424310354E-2</v>
      </c>
      <c r="Z26" s="46">
        <v>1.7989499999999999E-2</v>
      </c>
      <c r="AA26" s="147"/>
    </row>
    <row r="27" spans="1:27" x14ac:dyDescent="0.2">
      <c r="A27" s="40">
        <v>392</v>
      </c>
      <c r="B27" s="40">
        <v>1316</v>
      </c>
      <c r="C27" s="40" t="s">
        <v>103</v>
      </c>
      <c r="D27" s="40" t="s">
        <v>127</v>
      </c>
      <c r="E27" s="40" t="s">
        <v>128</v>
      </c>
      <c r="F27" s="40" t="s">
        <v>106</v>
      </c>
      <c r="G27" s="40" t="s">
        <v>71</v>
      </c>
      <c r="H27" s="40" t="s">
        <v>71</v>
      </c>
      <c r="I27" s="40" t="s">
        <v>107</v>
      </c>
      <c r="J27" s="40" t="s">
        <v>108</v>
      </c>
      <c r="K27" s="40" t="s">
        <v>109</v>
      </c>
      <c r="L27" s="36" t="s">
        <v>75</v>
      </c>
      <c r="M27" s="44">
        <v>4.8899999999999997</v>
      </c>
      <c r="N27" s="45" t="s">
        <v>129</v>
      </c>
      <c r="O27" s="46">
        <v>0.01</v>
      </c>
      <c r="P27" s="46">
        <v>4.2900000000000001E-2</v>
      </c>
      <c r="Q27" s="44">
        <v>0</v>
      </c>
      <c r="R27" s="44">
        <v>4248726</v>
      </c>
      <c r="S27" s="44">
        <v>1</v>
      </c>
      <c r="T27" s="44">
        <v>85.48</v>
      </c>
      <c r="U27" s="44">
        <v>3631.8109800000002</v>
      </c>
      <c r="W27" s="40" t="s">
        <v>16</v>
      </c>
      <c r="X27" s="46">
        <v>1.125E-4</v>
      </c>
      <c r="Y27" s="46">
        <v>0.1700626829937317</v>
      </c>
      <c r="Z27" s="46">
        <v>8.5559399999999994E-2</v>
      </c>
      <c r="AA27" s="147"/>
    </row>
    <row r="28" spans="1:27" x14ac:dyDescent="0.2">
      <c r="A28" s="40">
        <v>392</v>
      </c>
      <c r="B28" s="40">
        <v>1316</v>
      </c>
      <c r="C28" s="40" t="s">
        <v>103</v>
      </c>
      <c r="D28" s="40" t="s">
        <v>130</v>
      </c>
      <c r="E28" s="40" t="s">
        <v>131</v>
      </c>
      <c r="F28" s="40" t="s">
        <v>116</v>
      </c>
      <c r="G28" s="40" t="s">
        <v>71</v>
      </c>
      <c r="H28" s="40" t="s">
        <v>71</v>
      </c>
      <c r="I28" s="40" t="s">
        <v>107</v>
      </c>
      <c r="J28" s="40" t="s">
        <v>108</v>
      </c>
      <c r="K28" s="40" t="s">
        <v>109</v>
      </c>
      <c r="L28" s="40" t="s">
        <v>75</v>
      </c>
      <c r="M28" s="44">
        <v>1.33</v>
      </c>
      <c r="N28" s="45" t="s">
        <v>132</v>
      </c>
      <c r="O28" s="46">
        <v>1E-3</v>
      </c>
      <c r="P28" s="46">
        <v>1.9599999999999999E-2</v>
      </c>
      <c r="Q28" s="44">
        <v>0</v>
      </c>
      <c r="R28" s="44">
        <v>699615</v>
      </c>
      <c r="S28" s="44">
        <v>1</v>
      </c>
      <c r="T28" s="44">
        <v>112.95</v>
      </c>
      <c r="U28" s="44">
        <v>790.21514000000002</v>
      </c>
      <c r="W28" s="40" t="s">
        <v>16</v>
      </c>
      <c r="X28" s="46">
        <v>3.4600000000000001E-5</v>
      </c>
      <c r="Y28" s="46">
        <v>3.7002496299750366E-2</v>
      </c>
      <c r="Z28" s="46">
        <v>1.8616199999999999E-2</v>
      </c>
      <c r="AA28" s="147"/>
    </row>
    <row r="29" spans="1:27" x14ac:dyDescent="0.2">
      <c r="A29" s="40">
        <v>392</v>
      </c>
      <c r="B29" s="40">
        <v>1316</v>
      </c>
      <c r="C29" s="40" t="s">
        <v>103</v>
      </c>
      <c r="D29" s="40" t="s">
        <v>136</v>
      </c>
      <c r="E29" s="40" t="s">
        <v>137</v>
      </c>
      <c r="F29" s="40" t="s">
        <v>106</v>
      </c>
      <c r="G29" s="40" t="s">
        <v>71</v>
      </c>
      <c r="H29" s="40" t="s">
        <v>71</v>
      </c>
      <c r="I29" s="40" t="s">
        <v>107</v>
      </c>
      <c r="J29" s="40" t="s">
        <v>108</v>
      </c>
      <c r="K29" s="40" t="s">
        <v>109</v>
      </c>
      <c r="L29" s="40" t="s">
        <v>75</v>
      </c>
      <c r="M29" s="44">
        <v>10.81</v>
      </c>
      <c r="N29" s="45" t="s">
        <v>138</v>
      </c>
      <c r="O29" s="46">
        <v>1.4999999999999999E-2</v>
      </c>
      <c r="P29" s="46">
        <v>4.6100000000000002E-2</v>
      </c>
      <c r="Q29" s="44">
        <v>0</v>
      </c>
      <c r="R29" s="44">
        <v>338661</v>
      </c>
      <c r="S29" s="44">
        <v>1</v>
      </c>
      <c r="T29" s="44">
        <v>72.72</v>
      </c>
      <c r="U29" s="44">
        <v>246.27427</v>
      </c>
      <c r="W29" s="40" t="s">
        <v>16</v>
      </c>
      <c r="X29" s="46">
        <v>1.03E-5</v>
      </c>
      <c r="Y29" s="46">
        <v>1.1531998846800116E-2</v>
      </c>
      <c r="Z29" s="46">
        <v>5.8018000000000002E-3</v>
      </c>
      <c r="AA29" s="147"/>
    </row>
    <row r="30" spans="1:27" x14ac:dyDescent="0.2">
      <c r="A30" s="40">
        <v>392</v>
      </c>
      <c r="B30" s="40">
        <v>1316</v>
      </c>
      <c r="C30" s="40" t="s">
        <v>103</v>
      </c>
      <c r="D30" s="40" t="s">
        <v>142</v>
      </c>
      <c r="E30" s="40" t="s">
        <v>143</v>
      </c>
      <c r="F30" s="40" t="s">
        <v>106</v>
      </c>
      <c r="G30" s="40" t="s">
        <v>71</v>
      </c>
      <c r="H30" s="40" t="s">
        <v>71</v>
      </c>
      <c r="I30" s="40" t="s">
        <v>107</v>
      </c>
      <c r="J30" s="40" t="s">
        <v>108</v>
      </c>
      <c r="K30" s="40" t="s">
        <v>109</v>
      </c>
      <c r="L30" s="40" t="s">
        <v>75</v>
      </c>
      <c r="M30" s="44">
        <v>6.68</v>
      </c>
      <c r="N30" s="45" t="s">
        <v>144</v>
      </c>
      <c r="O30" s="46">
        <v>1.2999999999999999E-2</v>
      </c>
      <c r="P30" s="46">
        <v>4.3799999999999999E-2</v>
      </c>
      <c r="Q30" s="44">
        <v>0</v>
      </c>
      <c r="R30" s="44">
        <v>528000</v>
      </c>
      <c r="S30" s="44">
        <v>1</v>
      </c>
      <c r="T30" s="44">
        <v>82.78</v>
      </c>
      <c r="U30" s="44">
        <v>437.07839999999999</v>
      </c>
      <c r="W30" s="40" t="s">
        <v>16</v>
      </c>
      <c r="X30" s="46">
        <v>1.52E-5</v>
      </c>
      <c r="Y30" s="46">
        <v>2.0466597953340205E-2</v>
      </c>
      <c r="Z30" s="46">
        <v>1.02968E-2</v>
      </c>
      <c r="AA30" s="147"/>
    </row>
    <row r="31" spans="1:27" x14ac:dyDescent="0.2">
      <c r="A31" s="40">
        <v>392</v>
      </c>
      <c r="B31" s="40">
        <v>1316</v>
      </c>
      <c r="C31" s="40" t="s">
        <v>103</v>
      </c>
      <c r="D31" s="40" t="s">
        <v>151</v>
      </c>
      <c r="E31" s="40" t="s">
        <v>152</v>
      </c>
      <c r="F31" s="40" t="s">
        <v>106</v>
      </c>
      <c r="G31" s="40" t="s">
        <v>71</v>
      </c>
      <c r="H31" s="40" t="s">
        <v>71</v>
      </c>
      <c r="I31" s="40" t="s">
        <v>107</v>
      </c>
      <c r="J31" s="40" t="s">
        <v>108</v>
      </c>
      <c r="K31" s="40" t="s">
        <v>109</v>
      </c>
      <c r="L31" s="40" t="s">
        <v>75</v>
      </c>
      <c r="M31" s="44">
        <v>8.4</v>
      </c>
      <c r="N31" s="45" t="s">
        <v>153</v>
      </c>
      <c r="O31" s="46">
        <v>0.04</v>
      </c>
      <c r="P31" s="46">
        <v>4.48E-2</v>
      </c>
      <c r="Q31" s="44">
        <v>0</v>
      </c>
      <c r="R31" s="44">
        <v>197843</v>
      </c>
      <c r="S31" s="44">
        <v>1</v>
      </c>
      <c r="T31" s="44">
        <v>96.17</v>
      </c>
      <c r="U31" s="44">
        <v>190.26561000000001</v>
      </c>
      <c r="W31" s="40" t="s">
        <v>16</v>
      </c>
      <c r="X31" s="46">
        <v>6.6000000000000003E-6</v>
      </c>
      <c r="Y31" s="46">
        <v>8.9093991090600875E-3</v>
      </c>
      <c r="Z31" s="46">
        <v>4.4822999999999998E-3</v>
      </c>
      <c r="AA31" s="147"/>
    </row>
    <row r="32" spans="1:27" x14ac:dyDescent="0.2">
      <c r="A32" s="40">
        <v>392</v>
      </c>
      <c r="B32" s="40">
        <v>1316</v>
      </c>
      <c r="C32" s="40" t="s">
        <v>157</v>
      </c>
      <c r="D32" s="40" t="s">
        <v>178</v>
      </c>
      <c r="E32" s="40" t="s">
        <v>179</v>
      </c>
      <c r="F32" s="40" t="s">
        <v>160</v>
      </c>
      <c r="G32" s="40" t="s">
        <v>71</v>
      </c>
      <c r="H32" s="40" t="s">
        <v>71</v>
      </c>
      <c r="I32" s="40" t="s">
        <v>107</v>
      </c>
      <c r="J32" s="40" t="s">
        <v>108</v>
      </c>
      <c r="K32" s="40" t="s">
        <v>109</v>
      </c>
      <c r="L32" s="40" t="s">
        <v>75</v>
      </c>
      <c r="M32" s="44">
        <v>0.50409999999999999</v>
      </c>
      <c r="N32" s="45" t="s">
        <v>180</v>
      </c>
      <c r="O32" s="46">
        <v>0</v>
      </c>
      <c r="P32" s="46">
        <v>4.2299999999999997E-2</v>
      </c>
      <c r="Q32" s="44">
        <v>0</v>
      </c>
      <c r="R32" s="44">
        <v>700000</v>
      </c>
      <c r="S32" s="44">
        <v>1</v>
      </c>
      <c r="T32" s="44">
        <v>97.9</v>
      </c>
      <c r="U32" s="44">
        <v>685.3</v>
      </c>
      <c r="W32" s="40" t="s">
        <v>16</v>
      </c>
      <c r="X32" s="46">
        <v>5.0000000000000002E-5</v>
      </c>
      <c r="Y32" s="46">
        <v>3.2089796791020322E-2</v>
      </c>
      <c r="Z32" s="46">
        <v>1.6144499999999999E-2</v>
      </c>
      <c r="AA32" s="147"/>
    </row>
    <row r="33" spans="1:27" x14ac:dyDescent="0.2">
      <c r="A33" s="40">
        <v>392</v>
      </c>
      <c r="B33" s="40">
        <v>1316</v>
      </c>
      <c r="C33" s="40" t="s">
        <v>165</v>
      </c>
      <c r="D33" s="40" t="s">
        <v>181</v>
      </c>
      <c r="E33" s="40" t="s">
        <v>182</v>
      </c>
      <c r="F33" s="40" t="s">
        <v>168</v>
      </c>
      <c r="G33" s="40" t="s">
        <v>169</v>
      </c>
      <c r="H33" s="40" t="s">
        <v>170</v>
      </c>
      <c r="I33" s="40" t="s">
        <v>183</v>
      </c>
      <c r="J33" s="40" t="s">
        <v>172</v>
      </c>
      <c r="K33" s="40" t="s">
        <v>173</v>
      </c>
      <c r="L33" s="40" t="s">
        <v>78</v>
      </c>
      <c r="M33" s="44">
        <v>7.73</v>
      </c>
      <c r="N33" s="45" t="s">
        <v>184</v>
      </c>
      <c r="O33" s="46">
        <v>3.875E-2</v>
      </c>
      <c r="P33" s="46">
        <v>4.1500000000000002E-2</v>
      </c>
      <c r="Q33" s="44">
        <v>0</v>
      </c>
      <c r="R33" s="44">
        <v>62500</v>
      </c>
      <c r="S33" s="44">
        <v>3.718</v>
      </c>
      <c r="T33" s="44">
        <v>97.958200000000005</v>
      </c>
      <c r="U33" s="44">
        <v>227.63036</v>
      </c>
      <c r="W33" s="40" t="s">
        <v>16</v>
      </c>
      <c r="X33" s="46">
        <v>1.1999999999999999E-6</v>
      </c>
      <c r="Y33" s="46">
        <v>1.0658998934100106E-2</v>
      </c>
      <c r="Z33" s="46">
        <v>5.3626000000000004E-3</v>
      </c>
      <c r="AA33" s="147"/>
    </row>
    <row r="34" spans="1:27" x14ac:dyDescent="0.2">
      <c r="A34" s="40">
        <v>392</v>
      </c>
      <c r="B34" s="40">
        <v>1430</v>
      </c>
      <c r="C34" s="40" t="s">
        <v>103</v>
      </c>
      <c r="D34" s="40" t="s">
        <v>185</v>
      </c>
      <c r="E34" s="40" t="s">
        <v>186</v>
      </c>
      <c r="F34" s="40" t="s">
        <v>187</v>
      </c>
      <c r="G34" s="40" t="s">
        <v>71</v>
      </c>
      <c r="H34" s="40" t="s">
        <v>71</v>
      </c>
      <c r="I34" s="40" t="s">
        <v>107</v>
      </c>
      <c r="J34" s="40" t="s">
        <v>108</v>
      </c>
      <c r="K34" s="40" t="s">
        <v>109</v>
      </c>
      <c r="L34" s="40" t="s">
        <v>75</v>
      </c>
      <c r="M34" s="44">
        <v>5.04</v>
      </c>
      <c r="N34" s="45" t="s">
        <v>188</v>
      </c>
      <c r="O34" s="46">
        <v>4.1985000000000001E-2</v>
      </c>
      <c r="P34" s="46">
        <v>4.6600000000000003E-2</v>
      </c>
      <c r="Q34" s="44">
        <v>0</v>
      </c>
      <c r="R34" s="44">
        <v>1034340</v>
      </c>
      <c r="S34" s="44">
        <v>1</v>
      </c>
      <c r="T34" s="44">
        <v>98.2</v>
      </c>
      <c r="U34" s="44">
        <v>1015.7218800000001</v>
      </c>
      <c r="W34" s="40" t="s">
        <v>16</v>
      </c>
      <c r="X34" s="46">
        <v>3.0899999999999999E-5</v>
      </c>
      <c r="Y34" s="46">
        <v>4.5968404596840463E-2</v>
      </c>
      <c r="Z34" s="46">
        <v>4.0356999999999997E-2</v>
      </c>
      <c r="AA34" s="147"/>
    </row>
    <row r="35" spans="1:27" x14ac:dyDescent="0.2">
      <c r="A35" s="40">
        <v>392</v>
      </c>
      <c r="B35" s="40">
        <v>1430</v>
      </c>
      <c r="C35" s="40" t="s">
        <v>157</v>
      </c>
      <c r="D35" s="40" t="s">
        <v>189</v>
      </c>
      <c r="E35" s="40" t="s">
        <v>190</v>
      </c>
      <c r="F35" s="40" t="s">
        <v>160</v>
      </c>
      <c r="G35" s="40" t="s">
        <v>71</v>
      </c>
      <c r="H35" s="40" t="s">
        <v>71</v>
      </c>
      <c r="I35" s="40" t="s">
        <v>107</v>
      </c>
      <c r="J35" s="40" t="s">
        <v>108</v>
      </c>
      <c r="K35" s="40" t="s">
        <v>109</v>
      </c>
      <c r="L35" s="40" t="s">
        <v>75</v>
      </c>
      <c r="M35" s="44">
        <v>0.6</v>
      </c>
      <c r="N35" s="45" t="s">
        <v>191</v>
      </c>
      <c r="O35" s="46">
        <v>0</v>
      </c>
      <c r="P35" s="46">
        <v>4.2200000000000001E-2</v>
      </c>
      <c r="Q35" s="44">
        <v>0</v>
      </c>
      <c r="R35" s="44">
        <v>6155144</v>
      </c>
      <c r="S35" s="44">
        <v>1</v>
      </c>
      <c r="T35" s="44">
        <v>97.54</v>
      </c>
      <c r="U35" s="44">
        <v>6003.7274500000003</v>
      </c>
      <c r="W35" s="40" t="s">
        <v>16</v>
      </c>
      <c r="X35" s="46">
        <v>4.3960000000000001E-4</v>
      </c>
      <c r="Y35" s="46">
        <v>0.27171022717102272</v>
      </c>
      <c r="Z35" s="46">
        <v>0.23854230000000001</v>
      </c>
      <c r="AA35" s="147"/>
    </row>
    <row r="36" spans="1:27" x14ac:dyDescent="0.2">
      <c r="A36" s="40">
        <v>392</v>
      </c>
      <c r="B36" s="40">
        <v>1430</v>
      </c>
      <c r="C36" s="40" t="s">
        <v>157</v>
      </c>
      <c r="D36" s="40" t="s">
        <v>192</v>
      </c>
      <c r="E36" s="40" t="s">
        <v>193</v>
      </c>
      <c r="F36" s="40" t="s">
        <v>160</v>
      </c>
      <c r="G36" s="40" t="s">
        <v>71</v>
      </c>
      <c r="H36" s="40" t="s">
        <v>71</v>
      </c>
      <c r="I36" s="40" t="s">
        <v>107</v>
      </c>
      <c r="J36" s="40" t="s">
        <v>108</v>
      </c>
      <c r="K36" s="40" t="s">
        <v>109</v>
      </c>
      <c r="L36" s="40" t="s">
        <v>75</v>
      </c>
      <c r="M36" s="44">
        <v>0.67671000000000003</v>
      </c>
      <c r="N36" s="45" t="s">
        <v>194</v>
      </c>
      <c r="O36" s="46">
        <v>0</v>
      </c>
      <c r="P36" s="46">
        <v>4.2099999999999999E-2</v>
      </c>
      <c r="Q36" s="44">
        <v>0</v>
      </c>
      <c r="R36" s="44">
        <v>7726612</v>
      </c>
      <c r="S36" s="44">
        <v>1</v>
      </c>
      <c r="T36" s="44">
        <v>97.24</v>
      </c>
      <c r="U36" s="44">
        <v>7513.3575000000001</v>
      </c>
      <c r="W36" s="40" t="s">
        <v>16</v>
      </c>
      <c r="X36" s="46">
        <v>5.5190000000000003E-4</v>
      </c>
      <c r="Y36" s="46">
        <v>0.3400314340031434</v>
      </c>
      <c r="Z36" s="46">
        <v>0.2985235</v>
      </c>
      <c r="AA36" s="147"/>
    </row>
    <row r="37" spans="1:27" x14ac:dyDescent="0.2">
      <c r="A37" s="40">
        <v>392</v>
      </c>
      <c r="B37" s="40">
        <v>1430</v>
      </c>
      <c r="C37" s="40" t="s">
        <v>157</v>
      </c>
      <c r="D37" s="40" t="s">
        <v>195</v>
      </c>
      <c r="E37" s="40" t="s">
        <v>196</v>
      </c>
      <c r="F37" s="40" t="s">
        <v>160</v>
      </c>
      <c r="G37" s="40" t="s">
        <v>71</v>
      </c>
      <c r="H37" s="40" t="s">
        <v>71</v>
      </c>
      <c r="I37" s="40" t="s">
        <v>107</v>
      </c>
      <c r="J37" s="40" t="s">
        <v>108</v>
      </c>
      <c r="K37" s="40" t="s">
        <v>109</v>
      </c>
      <c r="L37" s="40" t="s">
        <v>75</v>
      </c>
      <c r="M37" s="44">
        <v>0.77259999999999995</v>
      </c>
      <c r="N37" s="45" t="s">
        <v>197</v>
      </c>
      <c r="O37" s="46">
        <v>0</v>
      </c>
      <c r="P37" s="46">
        <v>4.24E-2</v>
      </c>
      <c r="Q37" s="44">
        <v>0</v>
      </c>
      <c r="R37" s="44">
        <v>7810059</v>
      </c>
      <c r="S37" s="44">
        <v>1</v>
      </c>
      <c r="T37" s="44">
        <v>96.84</v>
      </c>
      <c r="U37" s="44">
        <v>7563.2611299999999</v>
      </c>
      <c r="W37" s="40" t="s">
        <v>16</v>
      </c>
      <c r="X37" s="46">
        <v>4.8809999999999999E-4</v>
      </c>
      <c r="Y37" s="46">
        <v>0.3422899342289934</v>
      </c>
      <c r="Z37" s="46">
        <v>0.3005063</v>
      </c>
      <c r="AA37" s="147"/>
    </row>
    <row r="38" spans="1:27" x14ac:dyDescent="0.2">
      <c r="A38" s="40">
        <v>392</v>
      </c>
      <c r="B38" s="40">
        <v>8891</v>
      </c>
      <c r="C38" s="40" t="s">
        <v>103</v>
      </c>
      <c r="D38" s="40" t="s">
        <v>104</v>
      </c>
      <c r="E38" s="40" t="s">
        <v>105</v>
      </c>
      <c r="F38" s="40" t="s">
        <v>106</v>
      </c>
      <c r="G38" s="40" t="s">
        <v>71</v>
      </c>
      <c r="H38" s="40" t="s">
        <v>71</v>
      </c>
      <c r="I38" s="40" t="s">
        <v>107</v>
      </c>
      <c r="J38" s="40" t="s">
        <v>108</v>
      </c>
      <c r="K38" s="40" t="s">
        <v>109</v>
      </c>
      <c r="L38" s="40" t="s">
        <v>75</v>
      </c>
      <c r="M38" s="44">
        <v>11.56</v>
      </c>
      <c r="N38" s="45" t="s">
        <v>110</v>
      </c>
      <c r="O38" s="46">
        <v>5.5E-2</v>
      </c>
      <c r="P38" s="46">
        <v>4.7300000000000002E-2</v>
      </c>
      <c r="Q38" s="44">
        <v>0</v>
      </c>
      <c r="R38" s="44">
        <v>693732</v>
      </c>
      <c r="S38" s="44">
        <v>1</v>
      </c>
      <c r="T38" s="44">
        <v>109.69</v>
      </c>
      <c r="U38" s="44">
        <v>760.95462999999995</v>
      </c>
      <c r="W38" s="40" t="s">
        <v>16</v>
      </c>
      <c r="X38" s="46">
        <v>2.55E-5</v>
      </c>
      <c r="Y38" s="46">
        <v>0.11626467674706466</v>
      </c>
      <c r="Z38" s="46">
        <v>5.8160700000000003E-2</v>
      </c>
      <c r="AA38" s="147"/>
    </row>
    <row r="39" spans="1:27" x14ac:dyDescent="0.2">
      <c r="A39" s="40">
        <v>392</v>
      </c>
      <c r="B39" s="40">
        <v>8891</v>
      </c>
      <c r="C39" s="40" t="s">
        <v>103</v>
      </c>
      <c r="D39" s="40" t="s">
        <v>114</v>
      </c>
      <c r="E39" s="40" t="s">
        <v>115</v>
      </c>
      <c r="F39" s="40" t="s">
        <v>116</v>
      </c>
      <c r="G39" s="40" t="s">
        <v>71</v>
      </c>
      <c r="H39" s="40" t="s">
        <v>71</v>
      </c>
      <c r="I39" s="40" t="s">
        <v>107</v>
      </c>
      <c r="J39" s="40" t="s">
        <v>108</v>
      </c>
      <c r="K39" s="40" t="s">
        <v>109</v>
      </c>
      <c r="L39" s="40" t="s">
        <v>75</v>
      </c>
      <c r="M39" s="44">
        <v>0.57999999999999996</v>
      </c>
      <c r="N39" s="45" t="s">
        <v>117</v>
      </c>
      <c r="O39" s="46">
        <v>7.4999999999999997E-3</v>
      </c>
      <c r="P39" s="46">
        <v>1.23E-2</v>
      </c>
      <c r="Q39" s="44">
        <v>0</v>
      </c>
      <c r="R39" s="44">
        <v>487563</v>
      </c>
      <c r="S39" s="44">
        <v>1</v>
      </c>
      <c r="T39" s="44">
        <v>116.16</v>
      </c>
      <c r="U39" s="44">
        <v>566.35317999999995</v>
      </c>
      <c r="W39" s="40" t="s">
        <v>16</v>
      </c>
      <c r="X39" s="46">
        <v>2.2399999999999999E-5</v>
      </c>
      <c r="Y39" s="46">
        <v>8.6531882693623469E-2</v>
      </c>
      <c r="Z39" s="46">
        <v>4.3287100000000002E-2</v>
      </c>
      <c r="AA39" s="147"/>
    </row>
    <row r="40" spans="1:27" x14ac:dyDescent="0.2">
      <c r="A40" s="40">
        <v>392</v>
      </c>
      <c r="B40" s="40">
        <v>8891</v>
      </c>
      <c r="C40" s="40" t="s">
        <v>103</v>
      </c>
      <c r="D40" s="40" t="s">
        <v>118</v>
      </c>
      <c r="E40" s="40" t="s">
        <v>119</v>
      </c>
      <c r="F40" s="40" t="s">
        <v>106</v>
      </c>
      <c r="G40" s="40" t="s">
        <v>71</v>
      </c>
      <c r="H40" s="40" t="s">
        <v>71</v>
      </c>
      <c r="I40" s="40" t="s">
        <v>107</v>
      </c>
      <c r="J40" s="40" t="s">
        <v>108</v>
      </c>
      <c r="K40" s="40" t="s">
        <v>109</v>
      </c>
      <c r="L40" s="40" t="s">
        <v>75</v>
      </c>
      <c r="M40" s="44">
        <v>1.98</v>
      </c>
      <c r="N40" s="45" t="s">
        <v>120</v>
      </c>
      <c r="O40" s="46">
        <v>0.02</v>
      </c>
      <c r="P40" s="46">
        <v>4.2200000000000001E-2</v>
      </c>
      <c r="Q40" s="44">
        <v>0</v>
      </c>
      <c r="R40" s="44">
        <v>13315</v>
      </c>
      <c r="S40" s="44">
        <v>1</v>
      </c>
      <c r="T40" s="44">
        <v>95.83</v>
      </c>
      <c r="U40" s="44">
        <v>12.75976</v>
      </c>
      <c r="W40" s="40" t="s">
        <v>16</v>
      </c>
      <c r="X40" s="46">
        <v>3.9999999999999998E-7</v>
      </c>
      <c r="Y40" s="46">
        <v>1.9494996101000783E-3</v>
      </c>
      <c r="Z40" s="46">
        <v>9.7519999999999996E-4</v>
      </c>
      <c r="AA40" s="147"/>
    </row>
    <row r="41" spans="1:27" x14ac:dyDescent="0.2">
      <c r="A41" s="40">
        <v>392</v>
      </c>
      <c r="B41" s="40">
        <v>8891</v>
      </c>
      <c r="C41" s="40" t="s">
        <v>103</v>
      </c>
      <c r="D41" s="40" t="s">
        <v>175</v>
      </c>
      <c r="E41" s="40" t="s">
        <v>176</v>
      </c>
      <c r="F41" s="40" t="s">
        <v>106</v>
      </c>
      <c r="G41" s="40" t="s">
        <v>71</v>
      </c>
      <c r="H41" s="40" t="s">
        <v>71</v>
      </c>
      <c r="I41" s="40" t="s">
        <v>107</v>
      </c>
      <c r="J41" s="40" t="s">
        <v>108</v>
      </c>
      <c r="K41" s="40" t="s">
        <v>109</v>
      </c>
      <c r="L41" s="40" t="s">
        <v>75</v>
      </c>
      <c r="M41" s="44">
        <v>14.74</v>
      </c>
      <c r="N41" s="45" t="s">
        <v>177</v>
      </c>
      <c r="O41" s="46">
        <v>3.7499999999999999E-2</v>
      </c>
      <c r="P41" s="46">
        <v>4.8599999999999997E-2</v>
      </c>
      <c r="Q41" s="44">
        <v>0</v>
      </c>
      <c r="R41" s="44">
        <v>204629</v>
      </c>
      <c r="S41" s="44">
        <v>1</v>
      </c>
      <c r="T41" s="44">
        <v>85.21</v>
      </c>
      <c r="U41" s="44">
        <v>174.36437000000001</v>
      </c>
      <c r="W41" s="40" t="s">
        <v>16</v>
      </c>
      <c r="X41" s="46">
        <v>7.7000000000000008E-6</v>
      </c>
      <c r="Y41" s="46">
        <v>2.6640794671841068E-2</v>
      </c>
      <c r="Z41" s="46">
        <v>1.3326899999999999E-2</v>
      </c>
      <c r="AA41" s="147"/>
    </row>
    <row r="42" spans="1:27" x14ac:dyDescent="0.2">
      <c r="A42" s="40">
        <v>392</v>
      </c>
      <c r="B42" s="40">
        <v>8891</v>
      </c>
      <c r="C42" s="40" t="s">
        <v>103</v>
      </c>
      <c r="D42" s="40" t="s">
        <v>121</v>
      </c>
      <c r="E42" s="40" t="s">
        <v>122</v>
      </c>
      <c r="F42" s="40" t="s">
        <v>116</v>
      </c>
      <c r="G42" s="40" t="s">
        <v>71</v>
      </c>
      <c r="H42" s="40" t="s">
        <v>71</v>
      </c>
      <c r="I42" s="40" t="s">
        <v>107</v>
      </c>
      <c r="J42" s="40" t="s">
        <v>108</v>
      </c>
      <c r="K42" s="40" t="s">
        <v>109</v>
      </c>
      <c r="L42" s="40" t="s">
        <v>75</v>
      </c>
      <c r="M42" s="44">
        <v>2.14</v>
      </c>
      <c r="N42" s="45" t="s">
        <v>123</v>
      </c>
      <c r="O42" s="46">
        <v>7.4999999999999997E-3</v>
      </c>
      <c r="P42" s="46">
        <v>1.9400000000000001E-2</v>
      </c>
      <c r="Q42" s="44">
        <v>0</v>
      </c>
      <c r="R42" s="44">
        <v>1619339</v>
      </c>
      <c r="S42" s="44">
        <v>1</v>
      </c>
      <c r="T42" s="44">
        <v>114.63</v>
      </c>
      <c r="U42" s="44">
        <v>1856.24829</v>
      </c>
      <c r="W42" s="40" t="s">
        <v>16</v>
      </c>
      <c r="X42" s="46">
        <v>6.6400000000000001E-5</v>
      </c>
      <c r="Y42" s="46">
        <v>0.28361224327755136</v>
      </c>
      <c r="Z42" s="46">
        <v>0.14187530000000001</v>
      </c>
      <c r="AA42" s="147"/>
    </row>
    <row r="43" spans="1:27" x14ac:dyDescent="0.2">
      <c r="A43" s="40">
        <v>392</v>
      </c>
      <c r="B43" s="40">
        <v>8891</v>
      </c>
      <c r="C43" s="40" t="s">
        <v>103</v>
      </c>
      <c r="D43" s="40" t="s">
        <v>127</v>
      </c>
      <c r="E43" s="40" t="s">
        <v>128</v>
      </c>
      <c r="F43" s="40" t="s">
        <v>106</v>
      </c>
      <c r="G43" s="40" t="s">
        <v>71</v>
      </c>
      <c r="H43" s="40" t="s">
        <v>71</v>
      </c>
      <c r="I43" s="40" t="s">
        <v>107</v>
      </c>
      <c r="J43" s="40" t="s">
        <v>108</v>
      </c>
      <c r="K43" s="40" t="s">
        <v>109</v>
      </c>
      <c r="L43" s="40" t="s">
        <v>75</v>
      </c>
      <c r="M43" s="44">
        <v>4.8899999999999997</v>
      </c>
      <c r="N43" s="45" t="s">
        <v>129</v>
      </c>
      <c r="O43" s="46">
        <v>0.01</v>
      </c>
      <c r="P43" s="46">
        <v>4.2900000000000001E-2</v>
      </c>
      <c r="Q43" s="44">
        <v>0</v>
      </c>
      <c r="R43" s="44">
        <v>1322091</v>
      </c>
      <c r="S43" s="44">
        <v>1</v>
      </c>
      <c r="T43" s="44">
        <v>85.48</v>
      </c>
      <c r="U43" s="44">
        <v>1130.12338</v>
      </c>
      <c r="W43" s="40" t="s">
        <v>16</v>
      </c>
      <c r="X43" s="46">
        <v>3.4999999999999997E-5</v>
      </c>
      <c r="Y43" s="46">
        <v>0.17266916546616692</v>
      </c>
      <c r="Z43" s="46">
        <v>8.6376700000000001E-2</v>
      </c>
      <c r="AA43" s="147"/>
    </row>
    <row r="44" spans="1:27" x14ac:dyDescent="0.2">
      <c r="A44" s="40">
        <v>392</v>
      </c>
      <c r="B44" s="40">
        <v>8891</v>
      </c>
      <c r="C44" s="40" t="s">
        <v>103</v>
      </c>
      <c r="D44" s="40" t="s">
        <v>130</v>
      </c>
      <c r="E44" s="40" t="s">
        <v>131</v>
      </c>
      <c r="F44" s="40" t="s">
        <v>116</v>
      </c>
      <c r="G44" s="40" t="s">
        <v>71</v>
      </c>
      <c r="H44" s="40" t="s">
        <v>71</v>
      </c>
      <c r="I44" s="40" t="s">
        <v>107</v>
      </c>
      <c r="J44" s="40" t="s">
        <v>108</v>
      </c>
      <c r="K44" s="40" t="s">
        <v>109</v>
      </c>
      <c r="L44" s="40" t="s">
        <v>75</v>
      </c>
      <c r="M44" s="44">
        <v>1.33</v>
      </c>
      <c r="N44" s="45" t="s">
        <v>132</v>
      </c>
      <c r="O44" s="46">
        <v>1E-3</v>
      </c>
      <c r="P44" s="46">
        <v>1.9599999999999999E-2</v>
      </c>
      <c r="Q44" s="44">
        <v>0</v>
      </c>
      <c r="R44" s="44">
        <v>285994</v>
      </c>
      <c r="S44" s="44">
        <v>1</v>
      </c>
      <c r="T44" s="44">
        <v>112.95</v>
      </c>
      <c r="U44" s="44">
        <v>323.03021999999999</v>
      </c>
      <c r="W44" s="40" t="s">
        <v>16</v>
      </c>
      <c r="X44" s="46">
        <v>1.4100000000000001E-5</v>
      </c>
      <c r="Y44" s="46">
        <v>4.9355090128981975E-2</v>
      </c>
      <c r="Z44" s="46">
        <v>2.4689599999999999E-2</v>
      </c>
      <c r="AA44" s="147"/>
    </row>
    <row r="45" spans="1:27" x14ac:dyDescent="0.2">
      <c r="A45" s="40">
        <v>392</v>
      </c>
      <c r="B45" s="40">
        <v>8891</v>
      </c>
      <c r="C45" s="40" t="s">
        <v>103</v>
      </c>
      <c r="D45" s="40" t="s">
        <v>133</v>
      </c>
      <c r="E45" s="40" t="s">
        <v>134</v>
      </c>
      <c r="F45" s="40" t="s">
        <v>116</v>
      </c>
      <c r="G45" s="40" t="s">
        <v>71</v>
      </c>
      <c r="H45" s="40" t="s">
        <v>71</v>
      </c>
      <c r="I45" s="40" t="s">
        <v>107</v>
      </c>
      <c r="J45" s="40" t="s">
        <v>108</v>
      </c>
      <c r="K45" s="40" t="s">
        <v>109</v>
      </c>
      <c r="L45" s="40" t="s">
        <v>75</v>
      </c>
      <c r="M45" s="44">
        <v>6.65</v>
      </c>
      <c r="N45" s="45" t="s">
        <v>135</v>
      </c>
      <c r="O45" s="46">
        <v>1E-3</v>
      </c>
      <c r="P45" s="46">
        <v>2.0299999999999999E-2</v>
      </c>
      <c r="Q45" s="44">
        <v>0</v>
      </c>
      <c r="R45" s="44">
        <v>318845</v>
      </c>
      <c r="S45" s="44">
        <v>1</v>
      </c>
      <c r="T45" s="44">
        <v>101.91</v>
      </c>
      <c r="U45" s="44">
        <v>324.93493000000001</v>
      </c>
      <c r="W45" s="40" t="s">
        <v>16</v>
      </c>
      <c r="X45" s="46">
        <v>1.03E-5</v>
      </c>
      <c r="Y45" s="46">
        <v>4.9646090070781988E-2</v>
      </c>
      <c r="Z45" s="46">
        <v>2.4835200000000002E-2</v>
      </c>
      <c r="AA45" s="147"/>
    </row>
    <row r="46" spans="1:27" x14ac:dyDescent="0.2">
      <c r="A46" s="40">
        <v>392</v>
      </c>
      <c r="B46" s="40">
        <v>8891</v>
      </c>
      <c r="C46" s="40" t="s">
        <v>103</v>
      </c>
      <c r="D46" s="40" t="s">
        <v>136</v>
      </c>
      <c r="E46" s="40" t="s">
        <v>137</v>
      </c>
      <c r="F46" s="40" t="s">
        <v>106</v>
      </c>
      <c r="G46" s="40" t="s">
        <v>71</v>
      </c>
      <c r="H46" s="40" t="s">
        <v>71</v>
      </c>
      <c r="I46" s="40" t="s">
        <v>107</v>
      </c>
      <c r="J46" s="40" t="s">
        <v>108</v>
      </c>
      <c r="K46" s="40" t="s">
        <v>109</v>
      </c>
      <c r="L46" s="40" t="s">
        <v>75</v>
      </c>
      <c r="M46" s="44">
        <v>10.81</v>
      </c>
      <c r="N46" s="45" t="s">
        <v>138</v>
      </c>
      <c r="O46" s="46">
        <v>1.4999999999999999E-2</v>
      </c>
      <c r="P46" s="46">
        <v>4.6100000000000002E-2</v>
      </c>
      <c r="Q46" s="44">
        <v>0</v>
      </c>
      <c r="R46" s="44">
        <v>67732</v>
      </c>
      <c r="S46" s="44">
        <v>1</v>
      </c>
      <c r="T46" s="44">
        <v>72.72</v>
      </c>
      <c r="U46" s="44">
        <v>49.254710000000003</v>
      </c>
      <c r="W46" s="40" t="s">
        <v>16</v>
      </c>
      <c r="X46" s="46">
        <v>1.9999999999999999E-6</v>
      </c>
      <c r="Y46" s="46">
        <v>7.5254984949003016E-3</v>
      </c>
      <c r="Z46" s="46">
        <v>3.7645999999999999E-3</v>
      </c>
      <c r="AA46" s="147"/>
    </row>
    <row r="47" spans="1:27" x14ac:dyDescent="0.2">
      <c r="A47" s="40">
        <v>392</v>
      </c>
      <c r="B47" s="40">
        <v>8891</v>
      </c>
      <c r="C47" s="40" t="s">
        <v>103</v>
      </c>
      <c r="D47" s="40" t="s">
        <v>142</v>
      </c>
      <c r="E47" s="40" t="s">
        <v>143</v>
      </c>
      <c r="F47" s="40" t="s">
        <v>106</v>
      </c>
      <c r="G47" s="40" t="s">
        <v>71</v>
      </c>
      <c r="H47" s="40" t="s">
        <v>71</v>
      </c>
      <c r="I47" s="40" t="s">
        <v>107</v>
      </c>
      <c r="J47" s="40" t="s">
        <v>108</v>
      </c>
      <c r="K47" s="40" t="s">
        <v>109</v>
      </c>
      <c r="L47" s="40" t="s">
        <v>75</v>
      </c>
      <c r="M47" s="44">
        <v>6.68</v>
      </c>
      <c r="N47" s="45" t="s">
        <v>144</v>
      </c>
      <c r="O47" s="46">
        <v>1.2999999999999999E-2</v>
      </c>
      <c r="P47" s="46">
        <v>4.3799999999999999E-2</v>
      </c>
      <c r="Q47" s="44">
        <v>0</v>
      </c>
      <c r="R47" s="44">
        <v>312989</v>
      </c>
      <c r="S47" s="44">
        <v>1</v>
      </c>
      <c r="T47" s="44">
        <v>82.78</v>
      </c>
      <c r="U47" s="44">
        <v>259.09228999999999</v>
      </c>
      <c r="W47" s="40" t="s">
        <v>16</v>
      </c>
      <c r="X47" s="46">
        <v>9.0000000000000002E-6</v>
      </c>
      <c r="Y47" s="46">
        <v>3.9586192082761588E-2</v>
      </c>
      <c r="Z47" s="46">
        <v>1.9802699999999999E-2</v>
      </c>
      <c r="AA47" s="147"/>
    </row>
    <row r="48" spans="1:27" x14ac:dyDescent="0.2">
      <c r="A48" s="40">
        <v>392</v>
      </c>
      <c r="B48" s="40">
        <v>8891</v>
      </c>
      <c r="C48" s="40" t="s">
        <v>103</v>
      </c>
      <c r="D48" s="40" t="s">
        <v>145</v>
      </c>
      <c r="E48" s="40" t="s">
        <v>146</v>
      </c>
      <c r="F48" s="40" t="s">
        <v>106</v>
      </c>
      <c r="G48" s="40" t="s">
        <v>71</v>
      </c>
      <c r="H48" s="40" t="s">
        <v>71</v>
      </c>
      <c r="I48" s="40" t="s">
        <v>107</v>
      </c>
      <c r="J48" s="40" t="s">
        <v>108</v>
      </c>
      <c r="K48" s="40" t="s">
        <v>109</v>
      </c>
      <c r="L48" s="40" t="s">
        <v>75</v>
      </c>
      <c r="M48" s="44">
        <v>17.43</v>
      </c>
      <c r="N48" s="45" t="s">
        <v>147</v>
      </c>
      <c r="O48" s="46">
        <v>2.8000000000000001E-2</v>
      </c>
      <c r="P48" s="46">
        <v>4.9399999999999999E-2</v>
      </c>
      <c r="Q48" s="44">
        <v>0</v>
      </c>
      <c r="R48" s="44">
        <v>169154</v>
      </c>
      <c r="S48" s="44">
        <v>1</v>
      </c>
      <c r="T48" s="44">
        <v>68.95</v>
      </c>
      <c r="U48" s="44">
        <v>116.63168</v>
      </c>
      <c r="W48" s="40" t="s">
        <v>16</v>
      </c>
      <c r="X48" s="46">
        <v>7.3000000000000004E-6</v>
      </c>
      <c r="Y48" s="46">
        <v>1.7819896436020714E-2</v>
      </c>
      <c r="Z48" s="46">
        <v>8.9143E-3</v>
      </c>
      <c r="AA48" s="147"/>
    </row>
    <row r="49" spans="1:27" x14ac:dyDescent="0.2">
      <c r="A49" s="40">
        <v>392</v>
      </c>
      <c r="B49" s="40">
        <v>8891</v>
      </c>
      <c r="C49" s="40" t="s">
        <v>103</v>
      </c>
      <c r="D49" s="40" t="s">
        <v>151</v>
      </c>
      <c r="E49" s="40" t="s">
        <v>152</v>
      </c>
      <c r="F49" s="40" t="s">
        <v>106</v>
      </c>
      <c r="G49" s="40" t="s">
        <v>71</v>
      </c>
      <c r="H49" s="40" t="s">
        <v>71</v>
      </c>
      <c r="I49" s="40" t="s">
        <v>107</v>
      </c>
      <c r="J49" s="40" t="s">
        <v>108</v>
      </c>
      <c r="K49" s="40" t="s">
        <v>109</v>
      </c>
      <c r="L49" s="40" t="s">
        <v>75</v>
      </c>
      <c r="M49" s="44">
        <v>8.4</v>
      </c>
      <c r="N49" s="45" t="s">
        <v>153</v>
      </c>
      <c r="O49" s="46">
        <v>0.04</v>
      </c>
      <c r="P49" s="46">
        <v>4.48E-2</v>
      </c>
      <c r="Q49" s="44">
        <v>0</v>
      </c>
      <c r="R49" s="44">
        <v>226829</v>
      </c>
      <c r="S49" s="44">
        <v>1</v>
      </c>
      <c r="T49" s="44">
        <v>96.17</v>
      </c>
      <c r="U49" s="44">
        <v>218.14143999999999</v>
      </c>
      <c r="W49" s="40" t="s">
        <v>16</v>
      </c>
      <c r="X49" s="46">
        <v>7.6000000000000001E-6</v>
      </c>
      <c r="Y49" s="46">
        <v>3.3329393334121341E-2</v>
      </c>
      <c r="Z49" s="46">
        <v>1.6672800000000002E-2</v>
      </c>
      <c r="AA49" s="147"/>
    </row>
    <row r="50" spans="1:27" x14ac:dyDescent="0.2">
      <c r="A50" s="40">
        <v>392</v>
      </c>
      <c r="B50" s="40">
        <v>8891</v>
      </c>
      <c r="C50" s="40" t="s">
        <v>157</v>
      </c>
      <c r="D50" s="40" t="s">
        <v>198</v>
      </c>
      <c r="E50" s="40" t="s">
        <v>199</v>
      </c>
      <c r="F50" s="40" t="s">
        <v>160</v>
      </c>
      <c r="G50" s="40" t="s">
        <v>71</v>
      </c>
      <c r="H50" s="40" t="s">
        <v>71</v>
      </c>
      <c r="I50" s="40" t="s">
        <v>107</v>
      </c>
      <c r="J50" s="40" t="s">
        <v>108</v>
      </c>
      <c r="K50" s="40" t="s">
        <v>109</v>
      </c>
      <c r="L50" s="40" t="s">
        <v>75</v>
      </c>
      <c r="M50" s="44">
        <v>0.42738999999999999</v>
      </c>
      <c r="N50" s="45" t="s">
        <v>200</v>
      </c>
      <c r="O50" s="46">
        <v>0</v>
      </c>
      <c r="P50" s="46">
        <v>4.2200000000000001E-2</v>
      </c>
      <c r="Q50" s="44">
        <v>0</v>
      </c>
      <c r="R50" s="44">
        <v>270000</v>
      </c>
      <c r="S50" s="44">
        <v>1</v>
      </c>
      <c r="T50" s="44">
        <v>98.24</v>
      </c>
      <c r="U50" s="44">
        <v>265.24799999999999</v>
      </c>
      <c r="W50" s="40" t="s">
        <v>16</v>
      </c>
      <c r="X50" s="46">
        <v>2.2500000000000001E-5</v>
      </c>
      <c r="Y50" s="46">
        <v>4.0526691894661626E-2</v>
      </c>
      <c r="Z50" s="46">
        <v>2.0273200000000002E-2</v>
      </c>
      <c r="AA50" s="147"/>
    </row>
    <row r="51" spans="1:27" x14ac:dyDescent="0.2">
      <c r="A51" s="40">
        <v>392</v>
      </c>
      <c r="B51" s="40">
        <v>8891</v>
      </c>
      <c r="C51" s="40" t="s">
        <v>157</v>
      </c>
      <c r="D51" s="40" t="s">
        <v>192</v>
      </c>
      <c r="E51" s="40" t="s">
        <v>193</v>
      </c>
      <c r="F51" s="40" t="s">
        <v>160</v>
      </c>
      <c r="G51" s="40" t="s">
        <v>71</v>
      </c>
      <c r="H51" s="40" t="s">
        <v>71</v>
      </c>
      <c r="I51" s="40" t="s">
        <v>107</v>
      </c>
      <c r="J51" s="40" t="s">
        <v>108</v>
      </c>
      <c r="K51" s="40" t="s">
        <v>109</v>
      </c>
      <c r="L51" s="40" t="s">
        <v>75</v>
      </c>
      <c r="M51" s="44">
        <v>0.67671000000000003</v>
      </c>
      <c r="N51" s="45" t="s">
        <v>194</v>
      </c>
      <c r="O51" s="46">
        <v>0</v>
      </c>
      <c r="P51" s="46">
        <v>4.2099999999999999E-2</v>
      </c>
      <c r="Q51" s="44">
        <v>0</v>
      </c>
      <c r="R51" s="44">
        <v>170000</v>
      </c>
      <c r="S51" s="44">
        <v>1</v>
      </c>
      <c r="T51" s="44">
        <v>97.24</v>
      </c>
      <c r="U51" s="44">
        <v>165.30799999999999</v>
      </c>
      <c r="W51" s="40" t="s">
        <v>16</v>
      </c>
      <c r="X51" s="46">
        <v>1.2099999999999999E-5</v>
      </c>
      <c r="Y51" s="46">
        <v>2.5257094948581013E-2</v>
      </c>
      <c r="Z51" s="46">
        <v>1.26347E-2</v>
      </c>
      <c r="AA51" s="147"/>
    </row>
    <row r="52" spans="1:27" x14ac:dyDescent="0.2">
      <c r="A52" s="40">
        <v>392</v>
      </c>
      <c r="B52" s="40">
        <v>8891</v>
      </c>
      <c r="C52" s="40" t="s">
        <v>157</v>
      </c>
      <c r="D52" s="40" t="s">
        <v>195</v>
      </c>
      <c r="E52" s="40" t="s">
        <v>196</v>
      </c>
      <c r="F52" s="40" t="s">
        <v>160</v>
      </c>
      <c r="G52" s="40" t="s">
        <v>71</v>
      </c>
      <c r="H52" s="40" t="s">
        <v>71</v>
      </c>
      <c r="I52" s="40" t="s">
        <v>107</v>
      </c>
      <c r="J52" s="40" t="s">
        <v>108</v>
      </c>
      <c r="K52" s="40" t="s">
        <v>109</v>
      </c>
      <c r="L52" s="40" t="s">
        <v>75</v>
      </c>
      <c r="M52" s="44">
        <v>0.77259999999999995</v>
      </c>
      <c r="N52" s="45" t="s">
        <v>197</v>
      </c>
      <c r="O52" s="46">
        <v>0</v>
      </c>
      <c r="P52" s="46">
        <v>4.24E-2</v>
      </c>
      <c r="Q52" s="44">
        <v>0</v>
      </c>
      <c r="R52" s="44">
        <v>242840</v>
      </c>
      <c r="S52" s="44">
        <v>1</v>
      </c>
      <c r="T52" s="44">
        <v>96.84</v>
      </c>
      <c r="U52" s="44">
        <v>235.16624999999999</v>
      </c>
      <c r="W52" s="40" t="s">
        <v>16</v>
      </c>
      <c r="X52" s="46">
        <v>1.5099999999999999E-5</v>
      </c>
      <c r="Y52" s="46">
        <v>3.5930592813881439E-2</v>
      </c>
      <c r="Z52" s="46">
        <v>1.7974E-2</v>
      </c>
      <c r="AA52" s="147"/>
    </row>
    <row r="53" spans="1:27" x14ac:dyDescent="0.2">
      <c r="A53" s="40">
        <v>392</v>
      </c>
      <c r="B53" s="40">
        <v>8891</v>
      </c>
      <c r="C53" s="40" t="s">
        <v>165</v>
      </c>
      <c r="D53" s="40" t="s">
        <v>181</v>
      </c>
      <c r="E53" s="40" t="s">
        <v>182</v>
      </c>
      <c r="F53" s="40" t="s">
        <v>168</v>
      </c>
      <c r="G53" s="40" t="s">
        <v>169</v>
      </c>
      <c r="H53" s="40" t="s">
        <v>170</v>
      </c>
      <c r="I53" s="40" t="s">
        <v>183</v>
      </c>
      <c r="J53" s="40" t="s">
        <v>172</v>
      </c>
      <c r="K53" s="40" t="s">
        <v>173</v>
      </c>
      <c r="L53" s="40" t="s">
        <v>78</v>
      </c>
      <c r="M53" s="44">
        <v>7.73</v>
      </c>
      <c r="N53" s="45" t="s">
        <v>184</v>
      </c>
      <c r="O53" s="46">
        <v>3.875E-2</v>
      </c>
      <c r="P53" s="46">
        <v>4.1500000000000002E-2</v>
      </c>
      <c r="Q53" s="44">
        <v>0</v>
      </c>
      <c r="R53" s="44">
        <v>24000</v>
      </c>
      <c r="S53" s="44">
        <v>3.718</v>
      </c>
      <c r="T53" s="44">
        <v>97.958200000000005</v>
      </c>
      <c r="U53" s="44">
        <v>87.410060000000001</v>
      </c>
      <c r="W53" s="40" t="s">
        <v>16</v>
      </c>
      <c r="X53" s="46">
        <v>3.9999999999999998E-7</v>
      </c>
      <c r="Y53" s="46">
        <v>1.3355197328960535E-2</v>
      </c>
      <c r="Z53" s="46">
        <v>6.6809E-3</v>
      </c>
      <c r="AA53" s="147"/>
    </row>
    <row r="54" spans="1:27" x14ac:dyDescent="0.2">
      <c r="A54" s="40">
        <v>392</v>
      </c>
      <c r="B54" s="40">
        <v>1317</v>
      </c>
      <c r="N54" s="45" t="s">
        <v>201</v>
      </c>
      <c r="Y54" s="46" t="s">
        <v>201</v>
      </c>
      <c r="AA54" s="147"/>
    </row>
    <row r="55" spans="1:27" x14ac:dyDescent="0.2">
      <c r="A55" s="40">
        <v>392</v>
      </c>
      <c r="B55" s="40">
        <v>14848</v>
      </c>
      <c r="N55" s="45" t="s">
        <v>201</v>
      </c>
      <c r="Y55" s="46" t="s">
        <v>201</v>
      </c>
      <c r="AA55" s="147"/>
    </row>
    <row r="56" spans="1:27" x14ac:dyDescent="0.2">
      <c r="A56" s="147" t="s">
        <v>2827</v>
      </c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</row>
    <row r="57" spans="1:27" x14ac:dyDescent="0.2">
      <c r="A57" s="148" t="s">
        <v>2825</v>
      </c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9"/>
      <c r="N57" s="150"/>
      <c r="O57" s="151"/>
      <c r="P57" s="151"/>
      <c r="Q57" s="149"/>
      <c r="R57" s="149"/>
      <c r="S57" s="149"/>
      <c r="T57" s="149"/>
      <c r="U57" s="149"/>
      <c r="V57" s="148"/>
      <c r="W57" s="148"/>
      <c r="X57" s="151"/>
      <c r="Y57" s="151"/>
      <c r="Z57" s="151"/>
    </row>
  </sheetData>
  <sheetProtection formatColumns="0"/>
  <mergeCells count="3">
    <mergeCell ref="A1:Z1"/>
    <mergeCell ref="A56:Z56"/>
    <mergeCell ref="AA2:AA55"/>
  </mergeCells>
  <dataValidations count="5">
    <dataValidation type="list" allowBlank="1" showInputMessage="1" showErrorMessage="1" sqref="H3:H21" xr:uid="{00000000-0002-0000-0300-000000000000}">
      <formula1>Country_list</formula1>
    </dataValidation>
    <dataValidation type="list" allowBlank="1" showInputMessage="1" showErrorMessage="1" sqref="W3:W21" xr:uid="{00000000-0002-0000-0300-000001000000}">
      <formula1>In_the_books</formula1>
    </dataValidation>
    <dataValidation type="list" allowBlank="1" showInputMessage="1" showErrorMessage="1" sqref="K3:K21" xr:uid="{00000000-0002-0000-0300-000002000000}">
      <formula1>Rating_Agency</formula1>
    </dataValidation>
    <dataValidation type="list" allowBlank="1" showInputMessage="1" showErrorMessage="1" sqref="I3:I21" xr:uid="{00000000-0002-0000-0300-000003000000}">
      <formula1>Stock_Exchange_Gov_Bonds</formula1>
    </dataValidation>
    <dataValidation type="list" allowBlank="1" showInputMessage="1" showErrorMessage="1" sqref="G3:G21" xr:uid="{00000000-0002-0000-0300-000004000000}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K1048573"/>
  <sheetViews>
    <sheetView rightToLeft="1" workbookViewId="0">
      <selection sqref="A1:AJ1"/>
    </sheetView>
  </sheetViews>
  <sheetFormatPr baseColWidth="10" defaultColWidth="11.6640625" defaultRowHeight="14" x14ac:dyDescent="0.2"/>
  <cols>
    <col min="1" max="3" width="11.6640625" style="40"/>
    <col min="4" max="6" width="11.6640625" style="40" customWidth="1"/>
    <col min="7" max="9" width="11.6640625" style="40"/>
    <col min="10" max="11" width="11.6640625" style="40" customWidth="1"/>
    <col min="12" max="18" width="11.6640625" style="40"/>
    <col min="19" max="19" width="11.6640625" style="44"/>
    <col min="20" max="20" width="11.6640625" style="40"/>
    <col min="21" max="21" width="11.6640625" style="45"/>
    <col min="22" max="23" width="11.6640625" style="46"/>
    <col min="24" max="25" width="11.6640625" style="40"/>
    <col min="26" max="30" width="11.6640625" style="44"/>
    <col min="31" max="31" width="11.6640625" style="40" customWidth="1"/>
    <col min="32" max="33" width="11.6640625" style="40"/>
    <col min="34" max="36" width="11.6640625" style="46"/>
    <col min="37" max="16384" width="11.6640625" style="40"/>
  </cols>
  <sheetData>
    <row r="1" spans="1:37" ht="66.75" customHeight="1" x14ac:dyDescent="0.2">
      <c r="A1" s="152" t="s">
        <v>2826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</row>
    <row r="2" spans="1:37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93</v>
      </c>
      <c r="M2" s="30" t="s">
        <v>205</v>
      </c>
      <c r="N2" s="30" t="s">
        <v>57</v>
      </c>
      <c r="O2" s="30" t="s">
        <v>94</v>
      </c>
      <c r="P2" s="30" t="s">
        <v>59</v>
      </c>
      <c r="Q2" s="30" t="s">
        <v>206</v>
      </c>
      <c r="R2" s="30" t="s">
        <v>60</v>
      </c>
      <c r="S2" s="31" t="s">
        <v>95</v>
      </c>
      <c r="T2" s="30" t="s">
        <v>207</v>
      </c>
      <c r="U2" s="42" t="s">
        <v>96</v>
      </c>
      <c r="V2" s="32" t="s">
        <v>63</v>
      </c>
      <c r="W2" s="32" t="s">
        <v>97</v>
      </c>
      <c r="X2" s="30" t="s">
        <v>208</v>
      </c>
      <c r="Y2" s="30" t="s">
        <v>209</v>
      </c>
      <c r="Z2" s="31" t="s">
        <v>99</v>
      </c>
      <c r="AA2" s="31" t="s">
        <v>62</v>
      </c>
      <c r="AB2" s="31" t="s">
        <v>100</v>
      </c>
      <c r="AC2" s="31" t="s">
        <v>98</v>
      </c>
      <c r="AD2" s="31" t="s">
        <v>64</v>
      </c>
      <c r="AE2" s="30" t="s">
        <v>101</v>
      </c>
      <c r="AF2" s="30" t="s">
        <v>210</v>
      </c>
      <c r="AG2" s="30" t="s">
        <v>18</v>
      </c>
      <c r="AH2" s="32" t="s">
        <v>102</v>
      </c>
      <c r="AI2" s="32" t="s">
        <v>65</v>
      </c>
      <c r="AJ2" s="32" t="s">
        <v>66</v>
      </c>
      <c r="AK2" s="147" t="s">
        <v>2823</v>
      </c>
    </row>
    <row r="3" spans="1:37" ht="15" x14ac:dyDescent="0.2">
      <c r="A3" s="36">
        <v>392</v>
      </c>
      <c r="B3" s="36">
        <v>392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5"/>
      <c r="P3" s="36"/>
      <c r="Q3" s="36"/>
      <c r="R3" s="36"/>
      <c r="S3" s="47"/>
      <c r="T3" s="48"/>
      <c r="U3" s="49" t="s">
        <v>201</v>
      </c>
      <c r="V3" s="50"/>
      <c r="X3" s="36"/>
      <c r="Y3" s="36"/>
      <c r="Z3" s="47"/>
      <c r="AA3" s="47"/>
      <c r="AB3" s="47"/>
      <c r="AC3" s="47"/>
      <c r="AD3" s="47"/>
      <c r="AE3" s="36"/>
      <c r="AF3" s="35"/>
      <c r="AG3" s="36"/>
      <c r="AI3" s="46" t="s">
        <v>201</v>
      </c>
      <c r="AK3" s="147"/>
    </row>
    <row r="4" spans="1:37" ht="15" x14ac:dyDescent="0.2">
      <c r="A4" s="36">
        <v>392</v>
      </c>
      <c r="B4" s="36">
        <v>1316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5"/>
      <c r="P4" s="36"/>
      <c r="Q4" s="36"/>
      <c r="R4" s="36"/>
      <c r="S4" s="47"/>
      <c r="T4" s="48"/>
      <c r="U4" s="49" t="s">
        <v>201</v>
      </c>
      <c r="V4" s="50"/>
      <c r="W4" s="50"/>
      <c r="X4" s="36"/>
      <c r="Y4" s="36"/>
      <c r="Z4" s="47"/>
      <c r="AA4" s="47"/>
      <c r="AB4" s="47"/>
      <c r="AC4" s="47"/>
      <c r="AD4" s="47"/>
      <c r="AE4" s="36"/>
      <c r="AG4" s="36"/>
      <c r="AI4" s="46" t="s">
        <v>201</v>
      </c>
      <c r="AK4" s="147"/>
    </row>
    <row r="5" spans="1:37" ht="15" x14ac:dyDescent="0.2">
      <c r="A5" s="36">
        <v>392</v>
      </c>
      <c r="B5" s="36">
        <v>1317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5"/>
      <c r="P5" s="36"/>
      <c r="Q5" s="36"/>
      <c r="R5" s="36"/>
      <c r="S5" s="47"/>
      <c r="T5" s="48"/>
      <c r="U5" s="49" t="s">
        <v>201</v>
      </c>
      <c r="V5" s="50"/>
      <c r="W5" s="50"/>
      <c r="X5" s="36"/>
      <c r="Y5" s="36"/>
      <c r="Z5" s="47"/>
      <c r="AA5" s="47"/>
      <c r="AB5" s="47"/>
      <c r="AC5" s="47"/>
      <c r="AD5" s="47"/>
      <c r="AE5" s="36"/>
      <c r="AG5" s="36"/>
      <c r="AI5" s="46" t="s">
        <v>201</v>
      </c>
      <c r="AK5" s="147"/>
    </row>
    <row r="6" spans="1:37" ht="15" x14ac:dyDescent="0.2">
      <c r="A6" s="36">
        <v>392</v>
      </c>
      <c r="B6" s="36">
        <v>1430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5"/>
      <c r="P6" s="36"/>
      <c r="Q6" s="36"/>
      <c r="R6" s="36"/>
      <c r="S6" s="47"/>
      <c r="T6" s="48"/>
      <c r="U6" s="49" t="s">
        <v>201</v>
      </c>
      <c r="V6" s="50"/>
      <c r="W6" s="50"/>
      <c r="X6" s="36"/>
      <c r="Y6" s="36"/>
      <c r="Z6" s="47"/>
      <c r="AA6" s="47"/>
      <c r="AB6" s="47"/>
      <c r="AC6" s="47"/>
      <c r="AD6" s="47"/>
      <c r="AE6" s="36"/>
      <c r="AG6" s="36"/>
      <c r="AI6" s="46" t="s">
        <v>201</v>
      </c>
      <c r="AK6" s="147"/>
    </row>
    <row r="7" spans="1:37" ht="15" x14ac:dyDescent="0.2">
      <c r="A7" s="36">
        <v>392</v>
      </c>
      <c r="B7" s="36">
        <v>8891</v>
      </c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5"/>
      <c r="P7" s="36"/>
      <c r="Q7" s="36"/>
      <c r="R7" s="36"/>
      <c r="S7" s="47"/>
      <c r="T7" s="48"/>
      <c r="U7" s="49" t="s">
        <v>201</v>
      </c>
      <c r="V7" s="50"/>
      <c r="W7" s="50"/>
      <c r="X7" s="36"/>
      <c r="Y7" s="36"/>
      <c r="Z7" s="47"/>
      <c r="AA7" s="47"/>
      <c r="AB7" s="47"/>
      <c r="AC7" s="47"/>
      <c r="AD7" s="47"/>
      <c r="AE7" s="36"/>
      <c r="AG7" s="36"/>
      <c r="AI7" s="46" t="s">
        <v>201</v>
      </c>
      <c r="AK7" s="147"/>
    </row>
    <row r="8" spans="1:37" ht="15" x14ac:dyDescent="0.2">
      <c r="A8" s="36">
        <v>392</v>
      </c>
      <c r="B8" s="36">
        <v>14848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5"/>
      <c r="P8" s="36"/>
      <c r="Q8" s="36"/>
      <c r="R8" s="36"/>
      <c r="S8" s="47"/>
      <c r="T8" s="48"/>
      <c r="U8" s="49" t="s">
        <v>201</v>
      </c>
      <c r="V8" s="50"/>
      <c r="W8" s="50"/>
      <c r="X8" s="36"/>
      <c r="Y8" s="36"/>
      <c r="Z8" s="47"/>
      <c r="AA8" s="47"/>
      <c r="AB8" s="47"/>
      <c r="AC8" s="47"/>
      <c r="AD8" s="47"/>
      <c r="AE8" s="36"/>
      <c r="AG8" s="35"/>
      <c r="AI8" s="46" t="s">
        <v>201</v>
      </c>
      <c r="AK8" s="147"/>
    </row>
    <row r="9" spans="1:37" ht="15" customHeight="1" x14ac:dyDescent="0.2">
      <c r="A9" s="153" t="s">
        <v>2827</v>
      </c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</row>
    <row r="10" spans="1:37" ht="15" x14ac:dyDescent="0.2">
      <c r="A10" s="154" t="s">
        <v>2825</v>
      </c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5"/>
      <c r="P10" s="154"/>
      <c r="Q10" s="154"/>
      <c r="R10" s="154"/>
      <c r="S10" s="156"/>
      <c r="T10" s="157"/>
      <c r="U10" s="158"/>
      <c r="V10" s="159"/>
      <c r="W10" s="159"/>
      <c r="X10" s="154"/>
      <c r="Y10" s="154"/>
      <c r="Z10" s="156"/>
      <c r="AA10" s="149"/>
      <c r="AB10" s="160"/>
      <c r="AC10" s="160"/>
      <c r="AD10" s="160"/>
      <c r="AE10" s="148"/>
      <c r="AF10" s="148"/>
      <c r="AG10" s="154"/>
      <c r="AH10" s="151"/>
      <c r="AI10" s="151"/>
      <c r="AJ10" s="151"/>
    </row>
    <row r="11" spans="1:37" ht="15" x14ac:dyDescent="0.2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5"/>
      <c r="P11" s="36"/>
      <c r="Q11" s="36"/>
      <c r="R11" s="36"/>
      <c r="S11" s="47"/>
      <c r="T11" s="48"/>
      <c r="U11" s="49"/>
      <c r="V11" s="50"/>
      <c r="W11" s="50"/>
      <c r="X11" s="36"/>
      <c r="Y11" s="36"/>
      <c r="Z11" s="47"/>
      <c r="AA11" s="47"/>
      <c r="AB11" s="47"/>
      <c r="AC11" s="47"/>
      <c r="AD11" s="47"/>
      <c r="AE11" s="36"/>
      <c r="AG11" s="36"/>
    </row>
    <row r="12" spans="1:37" ht="15" x14ac:dyDescent="0.2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5"/>
      <c r="P12" s="36"/>
      <c r="Q12" s="36"/>
      <c r="R12" s="36"/>
      <c r="S12" s="47"/>
      <c r="T12" s="48"/>
      <c r="U12" s="49"/>
      <c r="V12" s="50"/>
      <c r="W12" s="50"/>
      <c r="X12" s="36"/>
      <c r="Y12" s="36"/>
      <c r="Z12" s="47"/>
      <c r="AA12" s="47"/>
      <c r="AB12" s="47"/>
      <c r="AC12" s="47"/>
      <c r="AD12" s="47"/>
      <c r="AE12" s="36"/>
      <c r="AG12" s="36"/>
    </row>
    <row r="13" spans="1:37" ht="15" x14ac:dyDescent="0.2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5"/>
      <c r="P13" s="36"/>
      <c r="Q13" s="36"/>
      <c r="R13" s="36"/>
      <c r="S13" s="47"/>
      <c r="T13" s="48"/>
      <c r="U13" s="49"/>
      <c r="V13" s="50"/>
      <c r="W13" s="50"/>
      <c r="X13" s="36"/>
      <c r="Y13" s="36"/>
      <c r="Z13" s="47"/>
      <c r="AA13" s="47"/>
      <c r="AB13" s="47"/>
      <c r="AC13" s="47"/>
      <c r="AD13" s="47"/>
      <c r="AE13" s="36"/>
      <c r="AG13" s="36"/>
    </row>
    <row r="14" spans="1:37" ht="1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5"/>
      <c r="P14" s="36"/>
      <c r="Q14" s="36"/>
      <c r="R14" s="36"/>
      <c r="S14" s="47"/>
      <c r="T14" s="48"/>
      <c r="U14" s="49"/>
      <c r="V14" s="50"/>
      <c r="W14" s="50"/>
      <c r="X14" s="36"/>
      <c r="Y14" s="36"/>
      <c r="Z14" s="47"/>
      <c r="AA14" s="47"/>
      <c r="AB14" s="47"/>
      <c r="AC14" s="47"/>
      <c r="AD14" s="47"/>
      <c r="AE14" s="36"/>
      <c r="AG14" s="36"/>
    </row>
    <row r="15" spans="1:37" ht="1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5"/>
      <c r="P15" s="36"/>
      <c r="Q15" s="36"/>
      <c r="R15" s="36"/>
      <c r="S15" s="47"/>
      <c r="T15" s="48"/>
      <c r="U15" s="49"/>
      <c r="V15" s="50"/>
      <c r="W15" s="50"/>
      <c r="X15" s="36"/>
      <c r="Y15" s="36"/>
      <c r="Z15" s="47"/>
      <c r="AA15" s="47"/>
      <c r="AB15" s="47"/>
      <c r="AC15" s="47"/>
      <c r="AD15" s="47"/>
      <c r="AE15" s="36"/>
      <c r="AG15" s="36"/>
    </row>
    <row r="16" spans="1:37" ht="1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5"/>
      <c r="P16" s="36"/>
      <c r="Q16" s="36"/>
      <c r="R16" s="36"/>
      <c r="S16" s="47"/>
      <c r="T16" s="48"/>
      <c r="U16" s="49"/>
      <c r="V16" s="50"/>
      <c r="W16" s="50"/>
      <c r="X16" s="36"/>
      <c r="Y16" s="36"/>
      <c r="Z16" s="47"/>
      <c r="AA16" s="47"/>
      <c r="AB16" s="47"/>
      <c r="AC16" s="47"/>
      <c r="AD16" s="47"/>
      <c r="AE16" s="36"/>
      <c r="AG16" s="36"/>
    </row>
    <row r="17" spans="1:33" ht="1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5"/>
      <c r="P17" s="36"/>
      <c r="Q17" s="36"/>
      <c r="R17" s="36"/>
      <c r="S17" s="47"/>
      <c r="T17" s="48"/>
      <c r="U17" s="49"/>
      <c r="V17" s="50"/>
      <c r="W17" s="50"/>
      <c r="X17" s="36"/>
      <c r="Y17" s="36"/>
      <c r="Z17" s="47"/>
      <c r="AA17" s="47"/>
      <c r="AB17" s="47"/>
      <c r="AC17" s="47"/>
      <c r="AD17" s="47"/>
      <c r="AE17" s="36"/>
      <c r="AG17" s="36"/>
    </row>
    <row r="18" spans="1:33" ht="1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5"/>
      <c r="P18" s="36"/>
      <c r="Q18" s="36"/>
      <c r="R18" s="36"/>
      <c r="S18" s="47"/>
      <c r="T18" s="48"/>
      <c r="U18" s="49"/>
      <c r="V18" s="50"/>
      <c r="W18" s="50"/>
      <c r="X18" s="36"/>
      <c r="Y18" s="36"/>
      <c r="Z18" s="47"/>
      <c r="AA18" s="47"/>
      <c r="AB18" s="47"/>
      <c r="AC18" s="47"/>
      <c r="AD18" s="47"/>
      <c r="AE18" s="36"/>
      <c r="AG18" s="36"/>
    </row>
    <row r="19" spans="1:33" ht="1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5"/>
      <c r="P19" s="36"/>
      <c r="Q19" s="36"/>
      <c r="R19" s="36"/>
      <c r="S19" s="47"/>
      <c r="T19" s="48"/>
      <c r="U19" s="49"/>
      <c r="V19" s="50"/>
      <c r="W19" s="50"/>
      <c r="X19" s="36"/>
      <c r="Y19" s="36"/>
      <c r="Z19" s="47"/>
      <c r="AA19" s="47"/>
      <c r="AB19" s="47"/>
      <c r="AC19" s="47"/>
      <c r="AD19" s="47"/>
      <c r="AE19" s="36"/>
      <c r="AG19" s="36"/>
    </row>
    <row r="20" spans="1:33" ht="1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R20" s="36"/>
      <c r="S20" s="47"/>
      <c r="T20" s="48"/>
      <c r="U20" s="49"/>
      <c r="V20" s="50"/>
      <c r="W20" s="50"/>
      <c r="X20" s="36"/>
      <c r="Y20" s="36"/>
      <c r="Z20" s="47"/>
      <c r="AA20" s="47"/>
      <c r="AB20" s="47"/>
      <c r="AC20" s="47"/>
      <c r="AD20" s="47"/>
      <c r="AE20" s="36"/>
      <c r="AG20" s="36"/>
    </row>
    <row r="21" spans="1:33" ht="15" x14ac:dyDescent="0.2">
      <c r="E21" s="36"/>
      <c r="H21" s="36"/>
      <c r="I21" s="36"/>
      <c r="J21" s="36"/>
      <c r="K21" s="36"/>
      <c r="L21" s="36"/>
      <c r="M21" s="36"/>
      <c r="N21" s="36"/>
      <c r="O21" s="35"/>
      <c r="P21" s="36"/>
      <c r="Q21" s="36"/>
      <c r="T21" s="48"/>
      <c r="X21" s="36"/>
      <c r="Y21" s="36"/>
      <c r="AG21" s="36"/>
    </row>
    <row r="22" spans="1:33" ht="15" x14ac:dyDescent="0.2">
      <c r="T22" s="34"/>
    </row>
    <row r="23" spans="1:33" ht="15" x14ac:dyDescent="0.2">
      <c r="T23" s="34"/>
    </row>
    <row r="24" spans="1:33" ht="15" x14ac:dyDescent="0.2">
      <c r="T24" s="34"/>
    </row>
    <row r="25" spans="1:33" ht="15" x14ac:dyDescent="0.2">
      <c r="T25" s="34"/>
    </row>
    <row r="26" spans="1:33" ht="15" x14ac:dyDescent="0.2">
      <c r="T26" s="35"/>
    </row>
    <row r="1048573" spans="12:14" x14ac:dyDescent="0.2">
      <c r="L1048573" s="52"/>
      <c r="N1048573" s="53"/>
    </row>
  </sheetData>
  <sheetProtection formatColumns="0"/>
  <mergeCells count="3">
    <mergeCell ref="A1:AJ1"/>
    <mergeCell ref="AK2:AK8"/>
    <mergeCell ref="A9:AJ9"/>
  </mergeCells>
  <dataValidations count="15">
    <dataValidation type="list" allowBlank="1" showInputMessage="1" showErrorMessage="1" sqref="L3:L8 L10:L21" xr:uid="{00000000-0002-0000-0400-000000000000}">
      <formula1>Stock_Exchange</formula1>
    </dataValidation>
    <dataValidation type="list" allowBlank="1" showInputMessage="1" showErrorMessage="1" sqref="M3:M8 M10:M21" xr:uid="{00000000-0002-0000-0400-000001000000}">
      <formula1>Industry_Sector</formula1>
    </dataValidation>
    <dataValidation type="list" allowBlank="1" showInputMessage="1" showErrorMessage="1" sqref="H3" xr:uid="{00000000-0002-0000-0400-000002000000}">
      <formula1>Security_ID_Number_Type</formula1>
    </dataValidation>
    <dataValidation type="list" allowBlank="1" showInputMessage="1" showErrorMessage="1" sqref="H4:H8 H10:H21" xr:uid="{00000000-0002-0000-0400-000003000000}">
      <formula1>Type_of_Security_ID_Fund</formula1>
    </dataValidation>
    <dataValidation type="list" allowBlank="1" showInputMessage="1" showErrorMessage="1" sqref="E3:E8 E10:E21" xr:uid="{00000000-0002-0000-0400-000004000000}">
      <formula1>Issuer_Number_Type_2</formula1>
    </dataValidation>
    <dataValidation type="list" allowBlank="1" showInputMessage="1" showErrorMessage="1" sqref="X3:X8 X10:X21" xr:uid="{00000000-0002-0000-0400-000005000000}">
      <formula1>Subordination_Risk</formula1>
    </dataValidation>
    <dataValidation type="list" allowBlank="1" showInputMessage="1" showErrorMessage="1" sqref="Y3:Y8 Y10:Y21" xr:uid="{00000000-0002-0000-0400-000006000000}">
      <formula1>Yes_No_Bad_Debt</formula1>
    </dataValidation>
    <dataValidation type="list" allowBlank="1" showInputMessage="1" showErrorMessage="1" sqref="T3:T8 T10:T21" xr:uid="{00000000-0002-0000-0400-000007000000}">
      <formula1>Underlying_Interest_Rates</formula1>
    </dataValidation>
    <dataValidation type="list" allowBlank="1" showInputMessage="1" showErrorMessage="1" sqref="K3:K8 K10:K21" xr:uid="{00000000-0002-0000-0400-000008000000}">
      <formula1>Country_list</formula1>
    </dataValidation>
    <dataValidation type="list" allowBlank="1" showInputMessage="1" showErrorMessage="1" sqref="AG10:AG21 AG3:AG7" xr:uid="{00000000-0002-0000-0400-000009000000}">
      <formula1>In_the_books</formula1>
    </dataValidation>
    <dataValidation type="list" allowBlank="1" showInputMessage="1" showErrorMessage="1" sqref="Q3:Q8 Q10:Q21" xr:uid="{00000000-0002-0000-0400-00000A000000}">
      <formula1>What_is_rated</formula1>
    </dataValidation>
    <dataValidation type="list" allowBlank="1" showInputMessage="1" showErrorMessage="1" sqref="P3:P8 P10:P21" xr:uid="{00000000-0002-0000-0400-00000B000000}">
      <formula1>Rating_Agency</formula1>
    </dataValidation>
    <dataValidation type="list" allowBlank="1" showInputMessage="1" showErrorMessage="1" sqref="N1048573:N1048576 N3:N8 N10:N21" xr:uid="{00000000-0002-0000-0400-00000C000000}">
      <formula1>Holding_interest</formula1>
    </dataValidation>
    <dataValidation type="list" allowBlank="1" showInputMessage="1" showErrorMessage="1" sqref="J3:J8 J10:J21" xr:uid="{00000000-0002-0000-0400-00000D000000}">
      <formula1>israel_abroad</formula1>
    </dataValidation>
    <dataValidation type="list" allowBlank="1" showInputMessage="1" showErrorMessage="1" sqref="L1048573:L1048576" xr:uid="{00000000-0002-0000-0400-00000E000000}">
      <formula1>Stock_Exchange_Gov_Bonds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K349"/>
  <sheetViews>
    <sheetView rightToLeft="1" workbookViewId="0">
      <selection sqref="A1:AJ1"/>
    </sheetView>
  </sheetViews>
  <sheetFormatPr baseColWidth="10" defaultColWidth="11.6640625" defaultRowHeight="15" x14ac:dyDescent="0.2"/>
  <cols>
    <col min="1" max="2" width="11.6640625" style="34"/>
    <col min="3" max="3" width="27.1640625" style="34" bestFit="1" customWidth="1"/>
    <col min="4" max="5" width="11.6640625" style="34"/>
    <col min="6" max="6" width="11.6640625" style="40" customWidth="1"/>
    <col min="7" max="7" width="14.5" style="34" bestFit="1" customWidth="1"/>
    <col min="8" max="8" width="23.6640625" style="34" customWidth="1"/>
    <col min="9" max="9" width="11.6640625" style="34"/>
    <col min="10" max="12" width="11.6640625" style="34" customWidth="1"/>
    <col min="13" max="19" width="11.6640625" style="34"/>
    <col min="20" max="20" width="11.6640625" style="37"/>
    <col min="21" max="21" width="11.6640625" style="56"/>
    <col min="22" max="24" width="11.6640625" style="41"/>
    <col min="25" max="25" width="11.6640625" style="40"/>
    <col min="26" max="26" width="13.5" style="44" bestFit="1" customWidth="1"/>
    <col min="27" max="27" width="13.5" style="37" bestFit="1" customWidth="1"/>
    <col min="28" max="31" width="11.6640625" style="37"/>
    <col min="32" max="33" width="11.6640625" style="34"/>
    <col min="34" max="37" width="11.6640625" style="41"/>
    <col min="38" max="16384" width="11.6640625" style="34"/>
  </cols>
  <sheetData>
    <row r="1" spans="1:37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34"/>
    </row>
    <row r="2" spans="1:37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211</v>
      </c>
      <c r="M2" s="30" t="s">
        <v>93</v>
      </c>
      <c r="N2" s="30" t="s">
        <v>205</v>
      </c>
      <c r="O2" s="30" t="s">
        <v>57</v>
      </c>
      <c r="P2" s="30" t="s">
        <v>94</v>
      </c>
      <c r="Q2" s="30" t="s">
        <v>59</v>
      </c>
      <c r="R2" s="30" t="s">
        <v>206</v>
      </c>
      <c r="S2" s="30" t="s">
        <v>60</v>
      </c>
      <c r="T2" s="31" t="s">
        <v>95</v>
      </c>
      <c r="U2" s="42" t="s">
        <v>96</v>
      </c>
      <c r="V2" s="32" t="s">
        <v>63</v>
      </c>
      <c r="W2" s="32" t="s">
        <v>97</v>
      </c>
      <c r="X2" s="32" t="s">
        <v>208</v>
      </c>
      <c r="Y2" s="30" t="s">
        <v>209</v>
      </c>
      <c r="Z2" s="31" t="s">
        <v>99</v>
      </c>
      <c r="AA2" s="31" t="s">
        <v>62</v>
      </c>
      <c r="AB2" s="31" t="s">
        <v>100</v>
      </c>
      <c r="AC2" s="31" t="s">
        <v>98</v>
      </c>
      <c r="AD2" s="31" t="s">
        <v>64</v>
      </c>
      <c r="AE2" s="31" t="s">
        <v>101</v>
      </c>
      <c r="AF2" s="30" t="s">
        <v>210</v>
      </c>
      <c r="AG2" s="30" t="s">
        <v>18</v>
      </c>
      <c r="AH2" s="32" t="s">
        <v>102</v>
      </c>
      <c r="AI2" s="32" t="s">
        <v>65</v>
      </c>
      <c r="AJ2" s="32" t="s">
        <v>66</v>
      </c>
      <c r="AK2" s="161" t="s">
        <v>2823</v>
      </c>
    </row>
    <row r="3" spans="1:37" x14ac:dyDescent="0.2">
      <c r="A3" s="35">
        <v>392</v>
      </c>
      <c r="B3" s="48">
        <v>392</v>
      </c>
      <c r="C3" s="48" t="s">
        <v>212</v>
      </c>
      <c r="D3" s="48">
        <v>1761</v>
      </c>
      <c r="E3" s="48" t="s">
        <v>213</v>
      </c>
      <c r="F3" s="36" t="s">
        <v>214</v>
      </c>
      <c r="G3" s="48" t="s">
        <v>215</v>
      </c>
      <c r="H3" s="48" t="s">
        <v>216</v>
      </c>
      <c r="I3" s="36" t="s">
        <v>217</v>
      </c>
      <c r="J3" s="48" t="s">
        <v>71</v>
      </c>
      <c r="K3" s="36" t="s">
        <v>170</v>
      </c>
      <c r="L3" s="36" t="s">
        <v>218</v>
      </c>
      <c r="M3" s="48" t="s">
        <v>107</v>
      </c>
      <c r="N3" s="36" t="s">
        <v>219</v>
      </c>
      <c r="O3" s="48" t="s">
        <v>72</v>
      </c>
      <c r="P3" s="48" t="s">
        <v>220</v>
      </c>
      <c r="Q3" s="48" t="s">
        <v>221</v>
      </c>
      <c r="R3" s="48" t="s">
        <v>222</v>
      </c>
      <c r="S3" s="48" t="s">
        <v>75</v>
      </c>
      <c r="T3" s="47">
        <v>0.47</v>
      </c>
      <c r="U3" s="54" t="s">
        <v>223</v>
      </c>
      <c r="V3" s="55">
        <v>4.7500000000000001E-2</v>
      </c>
      <c r="W3" s="55">
        <v>5.9499999999999997E-2</v>
      </c>
      <c r="X3" s="55" t="s">
        <v>224</v>
      </c>
      <c r="Y3" s="36" t="s">
        <v>72</v>
      </c>
      <c r="Z3" s="47">
        <v>1146666.98</v>
      </c>
      <c r="AA3" s="51">
        <v>1</v>
      </c>
      <c r="AB3" s="37">
        <v>99.61</v>
      </c>
      <c r="AC3" s="37">
        <v>0</v>
      </c>
      <c r="AD3" s="37">
        <v>1142.19497</v>
      </c>
      <c r="AG3" s="34" t="s">
        <v>16</v>
      </c>
      <c r="AH3" s="41">
        <v>1.8169E-3</v>
      </c>
      <c r="AI3" s="41">
        <v>3.5700007140001423E-3</v>
      </c>
      <c r="AJ3" s="41">
        <v>5.3160000000000002E-4</v>
      </c>
      <c r="AK3" s="161"/>
    </row>
    <row r="4" spans="1:37" x14ac:dyDescent="0.2">
      <c r="A4" s="48">
        <v>392</v>
      </c>
      <c r="B4" s="48">
        <v>392</v>
      </c>
      <c r="C4" s="48" t="s">
        <v>225</v>
      </c>
      <c r="D4" s="48">
        <v>513230029</v>
      </c>
      <c r="E4" s="48" t="s">
        <v>213</v>
      </c>
      <c r="F4" s="36" t="s">
        <v>226</v>
      </c>
      <c r="G4" s="48" t="s">
        <v>227</v>
      </c>
      <c r="H4" s="48" t="s">
        <v>216</v>
      </c>
      <c r="I4" s="36" t="s">
        <v>217</v>
      </c>
      <c r="J4" s="48" t="s">
        <v>71</v>
      </c>
      <c r="K4" s="36" t="s">
        <v>71</v>
      </c>
      <c r="L4" s="36" t="s">
        <v>218</v>
      </c>
      <c r="M4" s="48" t="s">
        <v>107</v>
      </c>
      <c r="N4" s="36" t="s">
        <v>228</v>
      </c>
      <c r="O4" s="48" t="s">
        <v>72</v>
      </c>
      <c r="P4" s="48" t="s">
        <v>220</v>
      </c>
      <c r="Q4" s="48" t="s">
        <v>221</v>
      </c>
      <c r="R4" s="48" t="s">
        <v>222</v>
      </c>
      <c r="S4" s="48" t="s">
        <v>75</v>
      </c>
      <c r="T4" s="47">
        <v>4.1399999999999997</v>
      </c>
      <c r="U4" s="54" t="s">
        <v>229</v>
      </c>
      <c r="V4" s="55">
        <v>5.1700000000000003E-2</v>
      </c>
      <c r="W4" s="55">
        <v>5.1400000000000001E-2</v>
      </c>
      <c r="X4" s="55" t="s">
        <v>224</v>
      </c>
      <c r="Y4" s="36" t="s">
        <v>72</v>
      </c>
      <c r="Z4" s="47">
        <v>1900000</v>
      </c>
      <c r="AA4" s="51">
        <v>1</v>
      </c>
      <c r="AB4" s="37">
        <v>102.11</v>
      </c>
      <c r="AC4" s="37">
        <v>0</v>
      </c>
      <c r="AD4" s="37">
        <v>1940.09</v>
      </c>
      <c r="AG4" s="34" t="s">
        <v>16</v>
      </c>
      <c r="AH4" s="41">
        <v>3.1135999999999998E-3</v>
      </c>
      <c r="AI4" s="41">
        <v>6.0639012127802414E-3</v>
      </c>
      <c r="AJ4" s="41">
        <v>9.0300000000000005E-4</v>
      </c>
      <c r="AK4" s="161"/>
    </row>
    <row r="5" spans="1:37" x14ac:dyDescent="0.2">
      <c r="A5" s="48">
        <v>392</v>
      </c>
      <c r="B5" s="48">
        <v>392</v>
      </c>
      <c r="C5" s="48" t="s">
        <v>230</v>
      </c>
      <c r="D5" s="48">
        <v>513893123</v>
      </c>
      <c r="E5" s="48" t="s">
        <v>213</v>
      </c>
      <c r="F5" s="36" t="s">
        <v>231</v>
      </c>
      <c r="G5" s="48" t="s">
        <v>232</v>
      </c>
      <c r="H5" s="48" t="s">
        <v>216</v>
      </c>
      <c r="I5" s="36" t="s">
        <v>233</v>
      </c>
      <c r="J5" s="48" t="s">
        <v>71</v>
      </c>
      <c r="K5" s="36" t="s">
        <v>71</v>
      </c>
      <c r="L5" s="36" t="s">
        <v>218</v>
      </c>
      <c r="M5" s="48" t="s">
        <v>107</v>
      </c>
      <c r="N5" s="36" t="s">
        <v>219</v>
      </c>
      <c r="O5" s="48" t="s">
        <v>72</v>
      </c>
      <c r="P5" s="48" t="s">
        <v>220</v>
      </c>
      <c r="Q5" s="48" t="s">
        <v>221</v>
      </c>
      <c r="R5" s="48" t="s">
        <v>222</v>
      </c>
      <c r="S5" s="48" t="s">
        <v>75</v>
      </c>
      <c r="T5" s="47">
        <v>0.53</v>
      </c>
      <c r="U5" s="54" t="s">
        <v>234</v>
      </c>
      <c r="V5" s="55">
        <v>1.8499999999999999E-2</v>
      </c>
      <c r="W5" s="55">
        <v>2.9600000000000001E-2</v>
      </c>
      <c r="X5" s="55" t="s">
        <v>224</v>
      </c>
      <c r="Y5" s="36" t="s">
        <v>72</v>
      </c>
      <c r="Z5" s="47">
        <v>836002.16</v>
      </c>
      <c r="AA5" s="51">
        <v>1</v>
      </c>
      <c r="AB5" s="37">
        <v>115.43</v>
      </c>
      <c r="AC5" s="37">
        <v>0</v>
      </c>
      <c r="AD5" s="37">
        <v>964.99729000000002</v>
      </c>
      <c r="AG5" s="34" t="s">
        <v>16</v>
      </c>
      <c r="AH5" s="41">
        <v>3.2382999999999999E-3</v>
      </c>
      <c r="AI5" s="41">
        <v>3.0162006032401203E-3</v>
      </c>
      <c r="AJ5" s="41">
        <v>4.4920000000000002E-4</v>
      </c>
      <c r="AK5" s="161"/>
    </row>
    <row r="6" spans="1:37" x14ac:dyDescent="0.2">
      <c r="A6" s="48">
        <v>392</v>
      </c>
      <c r="B6" s="48">
        <v>392</v>
      </c>
      <c r="C6" s="48" t="s">
        <v>235</v>
      </c>
      <c r="D6" s="48">
        <v>515334662</v>
      </c>
      <c r="E6" s="48" t="s">
        <v>213</v>
      </c>
      <c r="F6" s="36" t="s">
        <v>236</v>
      </c>
      <c r="G6" s="48" t="s">
        <v>237</v>
      </c>
      <c r="H6" s="48" t="s">
        <v>216</v>
      </c>
      <c r="I6" s="36" t="s">
        <v>238</v>
      </c>
      <c r="J6" s="48" t="s">
        <v>71</v>
      </c>
      <c r="K6" s="36" t="s">
        <v>71</v>
      </c>
      <c r="L6" s="36" t="s">
        <v>218</v>
      </c>
      <c r="M6" s="48" t="s">
        <v>107</v>
      </c>
      <c r="N6" s="36" t="s">
        <v>239</v>
      </c>
      <c r="O6" s="48" t="s">
        <v>72</v>
      </c>
      <c r="P6" s="48" t="s">
        <v>220</v>
      </c>
      <c r="Q6" s="48" t="s">
        <v>221</v>
      </c>
      <c r="R6" s="48" t="s">
        <v>222</v>
      </c>
      <c r="S6" s="48" t="s">
        <v>75</v>
      </c>
      <c r="T6" s="47">
        <v>2.83</v>
      </c>
      <c r="U6" s="54" t="s">
        <v>240</v>
      </c>
      <c r="V6" s="55">
        <v>4.6899999999999997E-2</v>
      </c>
      <c r="W6" s="55">
        <v>6.6500000000000004E-2</v>
      </c>
      <c r="X6" s="55" t="s">
        <v>224</v>
      </c>
      <c r="Y6" s="36" t="s">
        <v>72</v>
      </c>
      <c r="Z6" s="47">
        <v>1185249.19</v>
      </c>
      <c r="AA6" s="51">
        <v>1</v>
      </c>
      <c r="AB6" s="37">
        <v>102.77</v>
      </c>
      <c r="AC6" s="37">
        <v>0</v>
      </c>
      <c r="AD6" s="37">
        <v>1218.08059</v>
      </c>
      <c r="AG6" s="34" t="s">
        <v>16</v>
      </c>
      <c r="AH6" s="41">
        <v>1.0743E-3</v>
      </c>
      <c r="AI6" s="41">
        <v>3.807200761440152E-3</v>
      </c>
      <c r="AJ6" s="41">
        <v>5.6700000000000001E-4</v>
      </c>
      <c r="AK6" s="161"/>
    </row>
    <row r="7" spans="1:37" x14ac:dyDescent="0.2">
      <c r="A7" s="48">
        <v>392</v>
      </c>
      <c r="B7" s="48">
        <v>392</v>
      </c>
      <c r="C7" s="48" t="s">
        <v>241</v>
      </c>
      <c r="D7" s="48">
        <v>514486042</v>
      </c>
      <c r="E7" s="48" t="s">
        <v>213</v>
      </c>
      <c r="F7" s="36" t="s">
        <v>242</v>
      </c>
      <c r="G7" s="48" t="s">
        <v>243</v>
      </c>
      <c r="H7" s="48" t="s">
        <v>216</v>
      </c>
      <c r="I7" s="36" t="s">
        <v>217</v>
      </c>
      <c r="J7" s="48" t="s">
        <v>71</v>
      </c>
      <c r="K7" s="36" t="s">
        <v>71</v>
      </c>
      <c r="L7" s="36" t="s">
        <v>218</v>
      </c>
      <c r="M7" s="48" t="s">
        <v>107</v>
      </c>
      <c r="N7" s="36" t="s">
        <v>228</v>
      </c>
      <c r="O7" s="48" t="s">
        <v>72</v>
      </c>
      <c r="P7" s="48" t="s">
        <v>244</v>
      </c>
      <c r="Q7" s="48" t="s">
        <v>221</v>
      </c>
      <c r="R7" s="48" t="s">
        <v>222</v>
      </c>
      <c r="S7" s="48" t="s">
        <v>75</v>
      </c>
      <c r="T7" s="47">
        <v>0.64</v>
      </c>
      <c r="U7" s="54" t="s">
        <v>245</v>
      </c>
      <c r="V7" s="55">
        <v>3.27E-2</v>
      </c>
      <c r="W7" s="55">
        <v>5.3900000000000003E-2</v>
      </c>
      <c r="X7" s="55" t="s">
        <v>224</v>
      </c>
      <c r="Y7" s="36" t="s">
        <v>72</v>
      </c>
      <c r="Z7" s="47">
        <v>197000</v>
      </c>
      <c r="AA7" s="37">
        <v>1</v>
      </c>
      <c r="AB7" s="37">
        <v>99.93</v>
      </c>
      <c r="AC7" s="37">
        <v>0</v>
      </c>
      <c r="AD7" s="37">
        <v>196.8621</v>
      </c>
      <c r="AG7" s="34" t="s">
        <v>16</v>
      </c>
      <c r="AH7" s="41">
        <v>6.2419999999999999E-4</v>
      </c>
      <c r="AI7" s="41">
        <v>6.1530012306002457E-4</v>
      </c>
      <c r="AJ7" s="41">
        <v>9.1600000000000004E-5</v>
      </c>
      <c r="AK7" s="161"/>
    </row>
    <row r="8" spans="1:37" x14ac:dyDescent="0.2">
      <c r="A8" s="48">
        <v>392</v>
      </c>
      <c r="B8" s="48">
        <v>392</v>
      </c>
      <c r="C8" s="48" t="s">
        <v>246</v>
      </c>
      <c r="D8" s="48">
        <v>512719485</v>
      </c>
      <c r="E8" s="48" t="s">
        <v>213</v>
      </c>
      <c r="F8" s="36" t="s">
        <v>247</v>
      </c>
      <c r="G8" s="48" t="s">
        <v>248</v>
      </c>
      <c r="H8" s="48" t="s">
        <v>216</v>
      </c>
      <c r="I8" s="36" t="s">
        <v>217</v>
      </c>
      <c r="J8" s="48" t="s">
        <v>71</v>
      </c>
      <c r="K8" s="36" t="s">
        <v>71</v>
      </c>
      <c r="L8" s="36" t="s">
        <v>218</v>
      </c>
      <c r="M8" s="48" t="s">
        <v>107</v>
      </c>
      <c r="N8" s="36" t="s">
        <v>249</v>
      </c>
      <c r="O8" s="48" t="s">
        <v>72</v>
      </c>
      <c r="P8" s="48" t="s">
        <v>244</v>
      </c>
      <c r="Q8" s="48" t="s">
        <v>221</v>
      </c>
      <c r="R8" s="48" t="s">
        <v>222</v>
      </c>
      <c r="S8" s="48" t="s">
        <v>75</v>
      </c>
      <c r="T8" s="47">
        <v>4.99</v>
      </c>
      <c r="U8" s="54" t="s">
        <v>250</v>
      </c>
      <c r="V8" s="55">
        <v>5.4800000000000001E-2</v>
      </c>
      <c r="W8" s="55">
        <v>5.3800000000000001E-2</v>
      </c>
      <c r="X8" s="55" t="s">
        <v>224</v>
      </c>
      <c r="Y8" s="36" t="s">
        <v>72</v>
      </c>
      <c r="Z8" s="47">
        <v>2900000</v>
      </c>
      <c r="AA8" s="37">
        <v>1</v>
      </c>
      <c r="AB8" s="37">
        <v>102.2</v>
      </c>
      <c r="AC8" s="37">
        <v>0</v>
      </c>
      <c r="AD8" s="37">
        <v>2963.8</v>
      </c>
      <c r="AG8" s="34" t="s">
        <v>16</v>
      </c>
      <c r="AH8" s="41">
        <v>9.6665999999999992E-3</v>
      </c>
      <c r="AI8" s="41">
        <v>9.2636018527203698E-3</v>
      </c>
      <c r="AJ8" s="41">
        <v>1.3795000000000001E-3</v>
      </c>
      <c r="AK8" s="161"/>
    </row>
    <row r="9" spans="1:37" x14ac:dyDescent="0.2">
      <c r="A9" s="48">
        <v>392</v>
      </c>
      <c r="B9" s="48">
        <v>392</v>
      </c>
      <c r="C9" s="48" t="s">
        <v>246</v>
      </c>
      <c r="D9" s="48">
        <v>512719485</v>
      </c>
      <c r="E9" s="48" t="s">
        <v>213</v>
      </c>
      <c r="F9" s="36" t="s">
        <v>251</v>
      </c>
      <c r="G9" s="48" t="s">
        <v>252</v>
      </c>
      <c r="H9" s="48" t="s">
        <v>216</v>
      </c>
      <c r="I9" s="36" t="s">
        <v>217</v>
      </c>
      <c r="J9" s="48" t="s">
        <v>71</v>
      </c>
      <c r="K9" s="36" t="s">
        <v>71</v>
      </c>
      <c r="L9" s="36" t="s">
        <v>218</v>
      </c>
      <c r="M9" s="48" t="s">
        <v>107</v>
      </c>
      <c r="N9" s="36" t="s">
        <v>249</v>
      </c>
      <c r="O9" s="48" t="s">
        <v>72</v>
      </c>
      <c r="P9" s="48" t="s">
        <v>244</v>
      </c>
      <c r="Q9" s="48" t="s">
        <v>221</v>
      </c>
      <c r="R9" s="48" t="s">
        <v>222</v>
      </c>
      <c r="S9" s="48" t="s">
        <v>75</v>
      </c>
      <c r="T9" s="47">
        <v>2.67</v>
      </c>
      <c r="U9" s="54" t="s">
        <v>253</v>
      </c>
      <c r="V9" s="55">
        <v>3.04E-2</v>
      </c>
      <c r="W9" s="55">
        <v>5.0500000000000003E-2</v>
      </c>
      <c r="X9" s="55" t="s">
        <v>224</v>
      </c>
      <c r="Y9" s="36" t="s">
        <v>72</v>
      </c>
      <c r="Z9" s="47">
        <v>1162771.8500000001</v>
      </c>
      <c r="AA9" s="51">
        <v>1</v>
      </c>
      <c r="AB9" s="37">
        <v>95.73</v>
      </c>
      <c r="AC9" s="37">
        <v>0</v>
      </c>
      <c r="AD9" s="37">
        <v>1113.12149</v>
      </c>
      <c r="AG9" s="34" t="s">
        <v>16</v>
      </c>
      <c r="AH9" s="41">
        <v>3.3998000000000001E-3</v>
      </c>
      <c r="AI9" s="41">
        <v>3.479200695840139E-3</v>
      </c>
      <c r="AJ9" s="41">
        <v>5.1809999999999996E-4</v>
      </c>
      <c r="AK9" s="161"/>
    </row>
    <row r="10" spans="1:37" x14ac:dyDescent="0.2">
      <c r="A10" s="48">
        <v>392</v>
      </c>
      <c r="B10" s="48">
        <v>392</v>
      </c>
      <c r="C10" s="48" t="s">
        <v>254</v>
      </c>
      <c r="D10" s="48">
        <v>515328250</v>
      </c>
      <c r="E10" s="48" t="s">
        <v>213</v>
      </c>
      <c r="F10" s="36" t="s">
        <v>255</v>
      </c>
      <c r="G10" s="48" t="s">
        <v>256</v>
      </c>
      <c r="H10" s="48" t="s">
        <v>216</v>
      </c>
      <c r="I10" s="36" t="s">
        <v>217</v>
      </c>
      <c r="J10" s="48" t="s">
        <v>71</v>
      </c>
      <c r="K10" s="36" t="s">
        <v>257</v>
      </c>
      <c r="L10" s="36" t="s">
        <v>218</v>
      </c>
      <c r="M10" s="48" t="s">
        <v>107</v>
      </c>
      <c r="N10" s="36" t="s">
        <v>258</v>
      </c>
      <c r="O10" s="48" t="s">
        <v>72</v>
      </c>
      <c r="P10" s="48" t="s">
        <v>244</v>
      </c>
      <c r="Q10" s="48" t="s">
        <v>221</v>
      </c>
      <c r="R10" s="48" t="s">
        <v>222</v>
      </c>
      <c r="S10" s="48" t="s">
        <v>75</v>
      </c>
      <c r="T10" s="47">
        <v>1.56</v>
      </c>
      <c r="U10" s="54" t="s">
        <v>259</v>
      </c>
      <c r="V10" s="55">
        <v>2.6499999999999999E-2</v>
      </c>
      <c r="W10" s="55">
        <v>5.5599999999999997E-2</v>
      </c>
      <c r="X10" s="55" t="s">
        <v>224</v>
      </c>
      <c r="Y10" s="36" t="s">
        <v>72</v>
      </c>
      <c r="Z10" s="47">
        <v>928571.43</v>
      </c>
      <c r="AA10" s="51">
        <v>1</v>
      </c>
      <c r="AB10" s="37">
        <v>95.94</v>
      </c>
      <c r="AC10" s="37">
        <v>0</v>
      </c>
      <c r="AD10" s="37">
        <v>890.87141999999994</v>
      </c>
      <c r="AG10" s="34" t="s">
        <v>16</v>
      </c>
      <c r="AH10" s="41">
        <v>1.8131E-3</v>
      </c>
      <c r="AI10" s="41">
        <v>2.7845005569001112E-3</v>
      </c>
      <c r="AJ10" s="41">
        <v>4.147E-4</v>
      </c>
      <c r="AK10" s="161"/>
    </row>
    <row r="11" spans="1:37" x14ac:dyDescent="0.2">
      <c r="A11" s="48">
        <v>392</v>
      </c>
      <c r="B11" s="48">
        <v>392</v>
      </c>
      <c r="C11" s="48" t="s">
        <v>254</v>
      </c>
      <c r="D11" s="48">
        <v>515328250</v>
      </c>
      <c r="E11" s="48" t="s">
        <v>213</v>
      </c>
      <c r="F11" s="36" t="s">
        <v>260</v>
      </c>
      <c r="G11" s="48" t="s">
        <v>261</v>
      </c>
      <c r="H11" s="48" t="s">
        <v>216</v>
      </c>
      <c r="I11" s="36" t="s">
        <v>217</v>
      </c>
      <c r="J11" s="48" t="s">
        <v>71</v>
      </c>
      <c r="K11" s="36" t="s">
        <v>257</v>
      </c>
      <c r="L11" s="36" t="s">
        <v>218</v>
      </c>
      <c r="M11" s="48" t="s">
        <v>107</v>
      </c>
      <c r="N11" s="36" t="s">
        <v>258</v>
      </c>
      <c r="O11" s="48" t="s">
        <v>72</v>
      </c>
      <c r="P11" s="48" t="s">
        <v>244</v>
      </c>
      <c r="Q11" s="48" t="s">
        <v>221</v>
      </c>
      <c r="R11" s="48" t="s">
        <v>222</v>
      </c>
      <c r="S11" s="48" t="s">
        <v>75</v>
      </c>
      <c r="T11" s="47">
        <v>5.86</v>
      </c>
      <c r="U11" s="54" t="s">
        <v>262</v>
      </c>
      <c r="V11" s="55">
        <v>5.5899999999999998E-2</v>
      </c>
      <c r="W11" s="55">
        <v>5.8299999999999998E-2</v>
      </c>
      <c r="X11" s="55" t="s">
        <v>224</v>
      </c>
      <c r="Y11" s="36" t="s">
        <v>72</v>
      </c>
      <c r="Z11" s="47">
        <v>2781000</v>
      </c>
      <c r="AA11" s="51">
        <v>1</v>
      </c>
      <c r="AB11" s="37">
        <v>99.28</v>
      </c>
      <c r="AC11" s="37">
        <v>0</v>
      </c>
      <c r="AD11" s="37">
        <v>2760.9767999999999</v>
      </c>
      <c r="AG11" s="34" t="s">
        <v>16</v>
      </c>
      <c r="AH11" s="41">
        <v>1.24332E-2</v>
      </c>
      <c r="AI11" s="41">
        <v>8.6297017259403443E-3</v>
      </c>
      <c r="AJ11" s="41">
        <v>1.2851E-3</v>
      </c>
      <c r="AK11" s="161"/>
    </row>
    <row r="12" spans="1:37" x14ac:dyDescent="0.2">
      <c r="A12" s="48">
        <v>392</v>
      </c>
      <c r="B12" s="48">
        <v>392</v>
      </c>
      <c r="C12" s="48" t="s">
        <v>263</v>
      </c>
      <c r="D12" s="48">
        <v>512467994</v>
      </c>
      <c r="E12" s="48" t="s">
        <v>213</v>
      </c>
      <c r="F12" s="36" t="s">
        <v>264</v>
      </c>
      <c r="G12" s="48" t="s">
        <v>265</v>
      </c>
      <c r="H12" s="48" t="s">
        <v>216</v>
      </c>
      <c r="I12" s="36" t="s">
        <v>217</v>
      </c>
      <c r="J12" s="48" t="s">
        <v>71</v>
      </c>
      <c r="K12" s="36" t="s">
        <v>71</v>
      </c>
      <c r="L12" s="36" t="s">
        <v>218</v>
      </c>
      <c r="M12" s="48" t="s">
        <v>107</v>
      </c>
      <c r="N12" s="36" t="s">
        <v>266</v>
      </c>
      <c r="O12" s="48" t="s">
        <v>72</v>
      </c>
      <c r="P12" s="48" t="s">
        <v>244</v>
      </c>
      <c r="Q12" s="48" t="s">
        <v>221</v>
      </c>
      <c r="R12" s="48" t="s">
        <v>222</v>
      </c>
      <c r="S12" s="48" t="s">
        <v>75</v>
      </c>
      <c r="T12" s="47">
        <v>3.78</v>
      </c>
      <c r="U12" s="54" t="s">
        <v>144</v>
      </c>
      <c r="V12" s="55">
        <v>5.8200000000000002E-2</v>
      </c>
      <c r="W12" s="55">
        <v>5.3999999999999999E-2</v>
      </c>
      <c r="X12" s="55" t="s">
        <v>224</v>
      </c>
      <c r="Y12" s="36" t="s">
        <v>72</v>
      </c>
      <c r="Z12" s="47">
        <v>3571000</v>
      </c>
      <c r="AA12" s="51">
        <v>1</v>
      </c>
      <c r="AB12" s="37">
        <v>105.12</v>
      </c>
      <c r="AC12" s="37">
        <v>0</v>
      </c>
      <c r="AD12" s="37">
        <v>3753.8352</v>
      </c>
      <c r="AG12" s="34" t="s">
        <v>16</v>
      </c>
      <c r="AH12" s="41">
        <v>2.0405699999999999E-2</v>
      </c>
      <c r="AI12" s="41">
        <v>1.1733002346600468E-2</v>
      </c>
      <c r="AJ12" s="41">
        <v>1.7472E-3</v>
      </c>
      <c r="AK12" s="161"/>
    </row>
    <row r="13" spans="1:37" x14ac:dyDescent="0.2">
      <c r="A13" s="48">
        <v>392</v>
      </c>
      <c r="B13" s="48">
        <v>392</v>
      </c>
      <c r="C13" s="48" t="s">
        <v>267</v>
      </c>
      <c r="D13" s="48">
        <v>510607328</v>
      </c>
      <c r="E13" s="48" t="s">
        <v>213</v>
      </c>
      <c r="F13" s="36" t="s">
        <v>268</v>
      </c>
      <c r="G13" s="48" t="s">
        <v>269</v>
      </c>
      <c r="H13" s="48" t="s">
        <v>216</v>
      </c>
      <c r="I13" s="36" t="s">
        <v>217</v>
      </c>
      <c r="J13" s="48" t="s">
        <v>71</v>
      </c>
      <c r="K13" s="36" t="s">
        <v>71</v>
      </c>
      <c r="L13" s="36" t="s">
        <v>218</v>
      </c>
      <c r="M13" s="48" t="s">
        <v>107</v>
      </c>
      <c r="N13" s="36" t="s">
        <v>258</v>
      </c>
      <c r="O13" s="48" t="s">
        <v>72</v>
      </c>
      <c r="P13" s="48" t="s">
        <v>270</v>
      </c>
      <c r="Q13" s="48" t="s">
        <v>221</v>
      </c>
      <c r="R13" s="48" t="s">
        <v>222</v>
      </c>
      <c r="S13" s="48" t="s">
        <v>75</v>
      </c>
      <c r="T13" s="47">
        <v>4.1399999999999997</v>
      </c>
      <c r="U13" s="54" t="s">
        <v>271</v>
      </c>
      <c r="V13" s="55">
        <v>6.0699999999999997E-2</v>
      </c>
      <c r="W13" s="55">
        <v>5.9799999999999999E-2</v>
      </c>
      <c r="X13" s="55" t="s">
        <v>224</v>
      </c>
      <c r="Y13" s="36" t="s">
        <v>72</v>
      </c>
      <c r="Z13" s="47">
        <v>225777</v>
      </c>
      <c r="AA13" s="51">
        <v>1</v>
      </c>
      <c r="AB13" s="37">
        <v>102.73</v>
      </c>
      <c r="AC13" s="37">
        <v>0</v>
      </c>
      <c r="AD13" s="37">
        <v>231.94071</v>
      </c>
      <c r="AG13" s="34" t="s">
        <v>16</v>
      </c>
      <c r="AH13" s="41">
        <v>5.4129999999999998E-4</v>
      </c>
      <c r="AI13" s="41">
        <v>7.2500014500002886E-4</v>
      </c>
      <c r="AJ13" s="41">
        <v>1.08E-4</v>
      </c>
      <c r="AK13" s="161"/>
    </row>
    <row r="14" spans="1:37" x14ac:dyDescent="0.2">
      <c r="A14" s="48">
        <v>392</v>
      </c>
      <c r="B14" s="48">
        <v>392</v>
      </c>
      <c r="C14" s="48" t="s">
        <v>272</v>
      </c>
      <c r="D14" s="48">
        <v>511996803</v>
      </c>
      <c r="E14" s="48" t="s">
        <v>213</v>
      </c>
      <c r="F14" s="36" t="s">
        <v>273</v>
      </c>
      <c r="G14" s="48" t="s">
        <v>274</v>
      </c>
      <c r="H14" s="48" t="s">
        <v>216</v>
      </c>
      <c r="I14" s="36" t="s">
        <v>217</v>
      </c>
      <c r="J14" s="48" t="s">
        <v>71</v>
      </c>
      <c r="K14" s="36" t="s">
        <v>71</v>
      </c>
      <c r="L14" s="36" t="s">
        <v>218</v>
      </c>
      <c r="M14" s="48" t="s">
        <v>107</v>
      </c>
      <c r="N14" s="36" t="s">
        <v>266</v>
      </c>
      <c r="O14" s="48" t="s">
        <v>72</v>
      </c>
      <c r="P14" s="48" t="s">
        <v>270</v>
      </c>
      <c r="Q14" s="48" t="s">
        <v>221</v>
      </c>
      <c r="R14" s="48" t="s">
        <v>222</v>
      </c>
      <c r="S14" s="48" t="s">
        <v>75</v>
      </c>
      <c r="T14" s="47">
        <v>2.02</v>
      </c>
      <c r="U14" s="54" t="s">
        <v>275</v>
      </c>
      <c r="V14" s="55">
        <v>4.53E-2</v>
      </c>
      <c r="W14" s="55">
        <v>5.8599999999999999E-2</v>
      </c>
      <c r="X14" s="55" t="s">
        <v>224</v>
      </c>
      <c r="Y14" s="36" t="s">
        <v>72</v>
      </c>
      <c r="Z14" s="47">
        <v>1685736</v>
      </c>
      <c r="AA14" s="51">
        <v>1</v>
      </c>
      <c r="AB14" s="37">
        <v>98.67</v>
      </c>
      <c r="AC14" s="37">
        <v>0</v>
      </c>
      <c r="AD14" s="37">
        <v>1663.3157100000001</v>
      </c>
      <c r="AG14" s="34" t="s">
        <v>16</v>
      </c>
      <c r="AH14" s="41">
        <v>2.6757E-3</v>
      </c>
      <c r="AI14" s="41">
        <v>5.1988010397602076E-3</v>
      </c>
      <c r="AJ14" s="41">
        <v>7.7419999999999995E-4</v>
      </c>
      <c r="AK14" s="161"/>
    </row>
    <row r="15" spans="1:37" x14ac:dyDescent="0.2">
      <c r="A15" s="48">
        <v>392</v>
      </c>
      <c r="B15" s="48">
        <v>392</v>
      </c>
      <c r="C15" s="48" t="s">
        <v>276</v>
      </c>
      <c r="D15" s="48">
        <v>512832742</v>
      </c>
      <c r="E15" s="48" t="s">
        <v>213</v>
      </c>
      <c r="F15" s="36" t="s">
        <v>277</v>
      </c>
      <c r="G15" s="48" t="s">
        <v>278</v>
      </c>
      <c r="H15" s="48" t="s">
        <v>216</v>
      </c>
      <c r="I15" s="36" t="s">
        <v>217</v>
      </c>
      <c r="J15" s="48" t="s">
        <v>71</v>
      </c>
      <c r="K15" s="36" t="s">
        <v>71</v>
      </c>
      <c r="L15" s="36" t="s">
        <v>218</v>
      </c>
      <c r="M15" s="48" t="s">
        <v>107</v>
      </c>
      <c r="N15" s="36" t="s">
        <v>279</v>
      </c>
      <c r="O15" s="48" t="s">
        <v>72</v>
      </c>
      <c r="P15" s="48" t="s">
        <v>270</v>
      </c>
      <c r="Q15" s="48" t="s">
        <v>221</v>
      </c>
      <c r="R15" s="48" t="s">
        <v>222</v>
      </c>
      <c r="S15" s="48" t="s">
        <v>75</v>
      </c>
      <c r="T15" s="47">
        <v>0.17</v>
      </c>
      <c r="U15" s="54" t="s">
        <v>280</v>
      </c>
      <c r="V15" s="55">
        <v>3.6499999999999998E-2</v>
      </c>
      <c r="W15" s="55">
        <v>6.2399999999999997E-2</v>
      </c>
      <c r="X15" s="55" t="s">
        <v>224</v>
      </c>
      <c r="Y15" s="36" t="s">
        <v>72</v>
      </c>
      <c r="Z15" s="47">
        <v>2900000</v>
      </c>
      <c r="AA15" s="51">
        <v>1</v>
      </c>
      <c r="AB15" s="37">
        <v>100.8</v>
      </c>
      <c r="AC15" s="37">
        <v>0</v>
      </c>
      <c r="AD15" s="37">
        <v>2923.2</v>
      </c>
      <c r="AG15" s="34" t="s">
        <v>16</v>
      </c>
      <c r="AH15" s="41">
        <v>2.8695999999999999E-3</v>
      </c>
      <c r="AI15" s="41">
        <v>9.1367018273403634E-3</v>
      </c>
      <c r="AJ15" s="41">
        <v>1.3606E-3</v>
      </c>
      <c r="AK15" s="161"/>
    </row>
    <row r="16" spans="1:37" x14ac:dyDescent="0.2">
      <c r="A16" s="48">
        <v>392</v>
      </c>
      <c r="B16" s="48">
        <v>392</v>
      </c>
      <c r="C16" s="48" t="s">
        <v>281</v>
      </c>
      <c r="D16" s="48">
        <v>516269248</v>
      </c>
      <c r="E16" s="48" t="s">
        <v>213</v>
      </c>
      <c r="F16" s="36" t="s">
        <v>282</v>
      </c>
      <c r="G16" s="48" t="s">
        <v>283</v>
      </c>
      <c r="H16" s="48" t="s">
        <v>216</v>
      </c>
      <c r="I16" s="36" t="s">
        <v>233</v>
      </c>
      <c r="J16" s="48" t="s">
        <v>71</v>
      </c>
      <c r="K16" s="36" t="s">
        <v>71</v>
      </c>
      <c r="L16" s="36" t="s">
        <v>218</v>
      </c>
      <c r="M16" s="48" t="s">
        <v>107</v>
      </c>
      <c r="N16" s="36" t="s">
        <v>284</v>
      </c>
      <c r="O16" s="48" t="s">
        <v>72</v>
      </c>
      <c r="P16" s="48" t="s">
        <v>270</v>
      </c>
      <c r="Q16" s="48" t="s">
        <v>221</v>
      </c>
      <c r="R16" s="48" t="s">
        <v>222</v>
      </c>
      <c r="S16" s="48" t="s">
        <v>75</v>
      </c>
      <c r="T16" s="47">
        <v>3.45</v>
      </c>
      <c r="U16" s="54" t="s">
        <v>285</v>
      </c>
      <c r="V16" s="55">
        <v>1.7999999999999999E-2</v>
      </c>
      <c r="W16" s="55">
        <v>3.5000000000000003E-2</v>
      </c>
      <c r="X16" s="55" t="s">
        <v>224</v>
      </c>
      <c r="Y16" s="36" t="s">
        <v>72</v>
      </c>
      <c r="Z16" s="47">
        <v>2531200</v>
      </c>
      <c r="AA16" s="51">
        <v>1</v>
      </c>
      <c r="AB16" s="37">
        <v>109.14</v>
      </c>
      <c r="AC16" s="37">
        <v>0</v>
      </c>
      <c r="AD16" s="37">
        <v>2762.55168</v>
      </c>
      <c r="AG16" s="34" t="s">
        <v>16</v>
      </c>
      <c r="AH16" s="41">
        <v>2.8711000000000001E-3</v>
      </c>
      <c r="AI16" s="41">
        <v>8.6346017269203438E-3</v>
      </c>
      <c r="AJ16" s="41">
        <v>1.2857999999999999E-3</v>
      </c>
      <c r="AK16" s="161"/>
    </row>
    <row r="17" spans="1:37" x14ac:dyDescent="0.2">
      <c r="A17" s="48">
        <v>392</v>
      </c>
      <c r="B17" s="48">
        <v>392</v>
      </c>
      <c r="C17" s="48" t="s">
        <v>281</v>
      </c>
      <c r="D17" s="48">
        <v>516269248</v>
      </c>
      <c r="E17" s="48" t="s">
        <v>213</v>
      </c>
      <c r="F17" s="36" t="s">
        <v>286</v>
      </c>
      <c r="G17" s="48" t="s">
        <v>287</v>
      </c>
      <c r="H17" s="48" t="s">
        <v>216</v>
      </c>
      <c r="I17" s="36" t="s">
        <v>233</v>
      </c>
      <c r="J17" s="48" t="s">
        <v>71</v>
      </c>
      <c r="K17" s="36" t="s">
        <v>71</v>
      </c>
      <c r="L17" s="36" t="s">
        <v>218</v>
      </c>
      <c r="M17" s="48" t="s">
        <v>107</v>
      </c>
      <c r="N17" s="36" t="s">
        <v>284</v>
      </c>
      <c r="O17" s="48" t="s">
        <v>72</v>
      </c>
      <c r="P17" s="48" t="s">
        <v>270</v>
      </c>
      <c r="Q17" s="48" t="s">
        <v>221</v>
      </c>
      <c r="R17" s="48" t="s">
        <v>222</v>
      </c>
      <c r="S17" s="48" t="s">
        <v>75</v>
      </c>
      <c r="T17" s="47">
        <v>5.78</v>
      </c>
      <c r="U17" s="54" t="s">
        <v>262</v>
      </c>
      <c r="V17" s="55">
        <v>3.3000000000000002E-2</v>
      </c>
      <c r="W17" s="55">
        <v>3.78E-2</v>
      </c>
      <c r="X17" s="55" t="s">
        <v>224</v>
      </c>
      <c r="Y17" s="36" t="s">
        <v>72</v>
      </c>
      <c r="Z17" s="47">
        <v>4332415.3899999997</v>
      </c>
      <c r="AA17" s="51">
        <v>1</v>
      </c>
      <c r="AB17" s="37">
        <v>104.23</v>
      </c>
      <c r="AC17" s="37">
        <v>0</v>
      </c>
      <c r="AD17" s="37">
        <v>4515.6765599999999</v>
      </c>
      <c r="AG17" s="34" t="s">
        <v>16</v>
      </c>
      <c r="AH17" s="41">
        <v>3.6524000000000001E-3</v>
      </c>
      <c r="AI17" s="41">
        <v>1.4114202822840564E-2</v>
      </c>
      <c r="AJ17" s="41">
        <v>2.1018E-3</v>
      </c>
      <c r="AK17" s="161"/>
    </row>
    <row r="18" spans="1:37" x14ac:dyDescent="0.2">
      <c r="A18" s="48">
        <v>392</v>
      </c>
      <c r="B18" s="48">
        <v>392</v>
      </c>
      <c r="C18" s="48" t="s">
        <v>288</v>
      </c>
      <c r="D18" s="48">
        <v>512764408</v>
      </c>
      <c r="E18" s="48" t="s">
        <v>213</v>
      </c>
      <c r="F18" s="36" t="s">
        <v>289</v>
      </c>
      <c r="G18" s="48" t="s">
        <v>290</v>
      </c>
      <c r="H18" s="48" t="s">
        <v>216</v>
      </c>
      <c r="I18" s="36" t="s">
        <v>217</v>
      </c>
      <c r="J18" s="48" t="s">
        <v>71</v>
      </c>
      <c r="K18" s="36" t="s">
        <v>71</v>
      </c>
      <c r="L18" s="36" t="s">
        <v>218</v>
      </c>
      <c r="M18" s="48" t="s">
        <v>107</v>
      </c>
      <c r="N18" s="36" t="s">
        <v>219</v>
      </c>
      <c r="O18" s="48" t="s">
        <v>72</v>
      </c>
      <c r="P18" s="48" t="s">
        <v>270</v>
      </c>
      <c r="Q18" s="48" t="s">
        <v>221</v>
      </c>
      <c r="R18" s="48" t="s">
        <v>222</v>
      </c>
      <c r="S18" s="48" t="s">
        <v>75</v>
      </c>
      <c r="T18" s="47">
        <v>0.98</v>
      </c>
      <c r="U18" s="54" t="s">
        <v>291</v>
      </c>
      <c r="V18" s="55">
        <v>6.9000000000000006E-2</v>
      </c>
      <c r="W18" s="55">
        <v>5.74E-2</v>
      </c>
      <c r="X18" s="55" t="s">
        <v>224</v>
      </c>
      <c r="Y18" s="36" t="s">
        <v>72</v>
      </c>
      <c r="Z18" s="47">
        <v>1299800</v>
      </c>
      <c r="AA18" s="51">
        <v>1</v>
      </c>
      <c r="AB18" s="37">
        <v>101.2</v>
      </c>
      <c r="AC18" s="37">
        <v>0</v>
      </c>
      <c r="AD18" s="37">
        <v>1315.3976</v>
      </c>
      <c r="AG18" s="34" t="s">
        <v>16</v>
      </c>
      <c r="AH18" s="41">
        <v>5.3769000000000004E-3</v>
      </c>
      <c r="AI18" s="41">
        <v>4.1114008222801644E-3</v>
      </c>
      <c r="AJ18" s="41">
        <v>6.1229999999999998E-4</v>
      </c>
      <c r="AK18" s="161"/>
    </row>
    <row r="19" spans="1:37" x14ac:dyDescent="0.2">
      <c r="A19" s="48">
        <v>392</v>
      </c>
      <c r="B19" s="48">
        <v>392</v>
      </c>
      <c r="C19" s="48" t="s">
        <v>288</v>
      </c>
      <c r="D19" s="48">
        <v>512764408</v>
      </c>
      <c r="E19" s="48" t="s">
        <v>213</v>
      </c>
      <c r="F19" s="36" t="s">
        <v>292</v>
      </c>
      <c r="G19" s="48" t="s">
        <v>293</v>
      </c>
      <c r="H19" s="48" t="s">
        <v>216</v>
      </c>
      <c r="I19" s="36" t="s">
        <v>217</v>
      </c>
      <c r="J19" s="48" t="s">
        <v>71</v>
      </c>
      <c r="K19" s="36" t="s">
        <v>71</v>
      </c>
      <c r="L19" s="36" t="s">
        <v>218</v>
      </c>
      <c r="M19" s="48" t="s">
        <v>107</v>
      </c>
      <c r="N19" s="36" t="s">
        <v>219</v>
      </c>
      <c r="O19" s="48" t="s">
        <v>72</v>
      </c>
      <c r="P19" s="48" t="s">
        <v>270</v>
      </c>
      <c r="Q19" s="48" t="s">
        <v>221</v>
      </c>
      <c r="R19" s="48" t="s">
        <v>222</v>
      </c>
      <c r="S19" s="48" t="s">
        <v>75</v>
      </c>
      <c r="T19" s="47">
        <v>3.28</v>
      </c>
      <c r="U19" s="54" t="s">
        <v>294</v>
      </c>
      <c r="V19" s="55">
        <v>6.4000000000000001E-2</v>
      </c>
      <c r="W19" s="55">
        <v>6.4199999999999993E-2</v>
      </c>
      <c r="X19" s="55" t="s">
        <v>224</v>
      </c>
      <c r="Y19" s="36" t="s">
        <v>72</v>
      </c>
      <c r="Z19" s="47">
        <v>2145000</v>
      </c>
      <c r="AA19" s="51">
        <v>1</v>
      </c>
      <c r="AB19" s="37">
        <v>101.3</v>
      </c>
      <c r="AC19" s="37">
        <v>0</v>
      </c>
      <c r="AD19" s="37">
        <v>2172.8850000000002</v>
      </c>
      <c r="AG19" s="34" t="s">
        <v>16</v>
      </c>
      <c r="AH19" s="41">
        <v>1.0725E-2</v>
      </c>
      <c r="AI19" s="41">
        <v>6.7916013583202714E-3</v>
      </c>
      <c r="AJ19" s="41">
        <v>1.0114E-3</v>
      </c>
      <c r="AK19" s="161"/>
    </row>
    <row r="20" spans="1:37" x14ac:dyDescent="0.2">
      <c r="A20" s="48">
        <v>392</v>
      </c>
      <c r="B20" s="48">
        <v>392</v>
      </c>
      <c r="C20" s="48" t="s">
        <v>295</v>
      </c>
      <c r="D20" s="48">
        <v>510960719</v>
      </c>
      <c r="E20" s="48" t="s">
        <v>213</v>
      </c>
      <c r="F20" s="36" t="s">
        <v>296</v>
      </c>
      <c r="G20" s="48" t="s">
        <v>297</v>
      </c>
      <c r="H20" s="48" t="s">
        <v>216</v>
      </c>
      <c r="I20" s="36" t="s">
        <v>233</v>
      </c>
      <c r="J20" s="48" t="s">
        <v>71</v>
      </c>
      <c r="K20" s="36" t="s">
        <v>71</v>
      </c>
      <c r="L20" s="36" t="s">
        <v>218</v>
      </c>
      <c r="M20" s="48" t="s">
        <v>107</v>
      </c>
      <c r="N20" s="36" t="s">
        <v>249</v>
      </c>
      <c r="O20" s="48" t="s">
        <v>72</v>
      </c>
      <c r="P20" s="48" t="s">
        <v>298</v>
      </c>
      <c r="Q20" s="48" t="s">
        <v>221</v>
      </c>
      <c r="R20" s="48" t="s">
        <v>222</v>
      </c>
      <c r="S20" s="48" t="s">
        <v>75</v>
      </c>
      <c r="T20" s="47">
        <v>2.66</v>
      </c>
      <c r="U20" s="54" t="s">
        <v>299</v>
      </c>
      <c r="V20" s="55">
        <v>1.34E-2</v>
      </c>
      <c r="W20" s="55">
        <v>2.81E-2</v>
      </c>
      <c r="X20" s="55" t="s">
        <v>224</v>
      </c>
      <c r="Y20" s="36" t="s">
        <v>72</v>
      </c>
      <c r="Z20" s="47">
        <v>1816153.42</v>
      </c>
      <c r="AA20" s="51">
        <v>1</v>
      </c>
      <c r="AB20" s="37">
        <v>113.01</v>
      </c>
      <c r="AC20" s="37">
        <v>0</v>
      </c>
      <c r="AD20" s="37">
        <v>2052.4349699999998</v>
      </c>
      <c r="AG20" s="34" t="s">
        <v>16</v>
      </c>
      <c r="AH20" s="41">
        <v>7.4739999999999995E-4</v>
      </c>
      <c r="AI20" s="41">
        <v>6.415101283020256E-3</v>
      </c>
      <c r="AJ20" s="41">
        <v>9.5529999999999996E-4</v>
      </c>
      <c r="AK20" s="161"/>
    </row>
    <row r="21" spans="1:37" x14ac:dyDescent="0.2">
      <c r="A21" s="34">
        <v>392</v>
      </c>
      <c r="B21" s="34">
        <v>392</v>
      </c>
      <c r="C21" s="34" t="s">
        <v>295</v>
      </c>
      <c r="D21" s="34">
        <v>510960719</v>
      </c>
      <c r="E21" s="34" t="s">
        <v>213</v>
      </c>
      <c r="F21" s="36" t="s">
        <v>300</v>
      </c>
      <c r="G21" s="34" t="s">
        <v>301</v>
      </c>
      <c r="H21" s="34" t="s">
        <v>216</v>
      </c>
      <c r="I21" s="36" t="s">
        <v>233</v>
      </c>
      <c r="J21" s="48" t="s">
        <v>71</v>
      </c>
      <c r="K21" s="36" t="s">
        <v>71</v>
      </c>
      <c r="L21" s="36" t="s">
        <v>218</v>
      </c>
      <c r="M21" s="48" t="s">
        <v>107</v>
      </c>
      <c r="N21" s="36" t="s">
        <v>249</v>
      </c>
      <c r="O21" s="48" t="s">
        <v>72</v>
      </c>
      <c r="P21" s="48" t="s">
        <v>298</v>
      </c>
      <c r="Q21" s="34" t="s">
        <v>221</v>
      </c>
      <c r="R21" s="48" t="s">
        <v>222</v>
      </c>
      <c r="S21" s="48" t="s">
        <v>75</v>
      </c>
      <c r="T21" s="37">
        <v>2.0699999999999998</v>
      </c>
      <c r="U21" s="56" t="s">
        <v>302</v>
      </c>
      <c r="V21" s="41">
        <v>1.77E-2</v>
      </c>
      <c r="W21" s="41">
        <v>2.75E-2</v>
      </c>
      <c r="X21" s="41" t="s">
        <v>224</v>
      </c>
      <c r="Y21" s="36" t="s">
        <v>72</v>
      </c>
      <c r="Z21" s="47">
        <v>1332800</v>
      </c>
      <c r="AA21" s="37">
        <v>1</v>
      </c>
      <c r="AB21" s="37">
        <v>113.81</v>
      </c>
      <c r="AC21" s="37">
        <v>0</v>
      </c>
      <c r="AD21" s="37">
        <v>1516.85968</v>
      </c>
      <c r="AG21" s="34" t="s">
        <v>16</v>
      </c>
      <c r="AH21" s="41">
        <v>5.1360000000000002E-4</v>
      </c>
      <c r="AI21" s="41">
        <v>4.7411009482201888E-3</v>
      </c>
      <c r="AJ21" s="41">
        <v>7.0600000000000003E-4</v>
      </c>
      <c r="AK21" s="161"/>
    </row>
    <row r="22" spans="1:37" x14ac:dyDescent="0.2">
      <c r="A22" s="34">
        <v>392</v>
      </c>
      <c r="B22" s="34">
        <v>392</v>
      </c>
      <c r="C22" s="34" t="s">
        <v>295</v>
      </c>
      <c r="D22" s="34">
        <v>510960719</v>
      </c>
      <c r="E22" s="34" t="s">
        <v>213</v>
      </c>
      <c r="F22" s="40" t="s">
        <v>303</v>
      </c>
      <c r="G22" s="34" t="s">
        <v>304</v>
      </c>
      <c r="H22" s="34" t="s">
        <v>216</v>
      </c>
      <c r="I22" s="40" t="s">
        <v>233</v>
      </c>
      <c r="J22" s="34" t="s">
        <v>71</v>
      </c>
      <c r="K22" s="34" t="s">
        <v>71</v>
      </c>
      <c r="L22" s="34" t="s">
        <v>218</v>
      </c>
      <c r="M22" s="35" t="s">
        <v>107</v>
      </c>
      <c r="N22" s="40" t="s">
        <v>249</v>
      </c>
      <c r="O22" s="34" t="s">
        <v>72</v>
      </c>
      <c r="P22" s="34" t="s">
        <v>298</v>
      </c>
      <c r="Q22" s="34" t="s">
        <v>221</v>
      </c>
      <c r="R22" s="34" t="s">
        <v>222</v>
      </c>
      <c r="S22" s="34" t="s">
        <v>75</v>
      </c>
      <c r="T22" s="37">
        <v>11.9</v>
      </c>
      <c r="U22" s="56" t="s">
        <v>305</v>
      </c>
      <c r="V22" s="41">
        <v>3.6700000000000003E-2</v>
      </c>
      <c r="W22" s="41">
        <v>3.4299999999999997E-2</v>
      </c>
      <c r="X22" s="41" t="s">
        <v>224</v>
      </c>
      <c r="Y22" s="40" t="s">
        <v>72</v>
      </c>
      <c r="Z22" s="44">
        <v>3500000</v>
      </c>
      <c r="AA22" s="37">
        <v>1</v>
      </c>
      <c r="AB22" s="37">
        <v>105.88</v>
      </c>
      <c r="AC22" s="37">
        <v>0</v>
      </c>
      <c r="AD22" s="37">
        <v>3705.8</v>
      </c>
      <c r="AG22" s="34" t="s">
        <v>16</v>
      </c>
      <c r="AH22" s="41">
        <v>1.0662E-3</v>
      </c>
      <c r="AI22" s="41">
        <v>1.1582802316560463E-2</v>
      </c>
      <c r="AJ22" s="41">
        <v>1.7248999999999999E-3</v>
      </c>
      <c r="AK22" s="161"/>
    </row>
    <row r="23" spans="1:37" x14ac:dyDescent="0.2">
      <c r="A23" s="34">
        <v>392</v>
      </c>
      <c r="B23" s="34">
        <v>392</v>
      </c>
      <c r="C23" s="34" t="s">
        <v>306</v>
      </c>
      <c r="D23" s="34">
        <v>520033986</v>
      </c>
      <c r="E23" s="34" t="s">
        <v>213</v>
      </c>
      <c r="F23" s="40" t="s">
        <v>307</v>
      </c>
      <c r="G23" s="34" t="s">
        <v>308</v>
      </c>
      <c r="H23" s="34" t="s">
        <v>216</v>
      </c>
      <c r="I23" s="40" t="s">
        <v>217</v>
      </c>
      <c r="J23" s="34" t="s">
        <v>71</v>
      </c>
      <c r="K23" s="34" t="s">
        <v>71</v>
      </c>
      <c r="L23" s="34" t="s">
        <v>218</v>
      </c>
      <c r="M23" s="35" t="s">
        <v>107</v>
      </c>
      <c r="N23" s="40" t="s">
        <v>228</v>
      </c>
      <c r="O23" s="34" t="s">
        <v>72</v>
      </c>
      <c r="P23" s="34" t="s">
        <v>309</v>
      </c>
      <c r="Q23" s="34" t="s">
        <v>221</v>
      </c>
      <c r="R23" s="34" t="s">
        <v>222</v>
      </c>
      <c r="S23" s="34" t="s">
        <v>75</v>
      </c>
      <c r="T23" s="37">
        <v>4.84</v>
      </c>
      <c r="U23" s="56" t="s">
        <v>310</v>
      </c>
      <c r="V23" s="41">
        <v>1.95E-2</v>
      </c>
      <c r="W23" s="41">
        <v>0.05</v>
      </c>
      <c r="X23" s="41" t="s">
        <v>224</v>
      </c>
      <c r="Y23" s="40" t="s">
        <v>72</v>
      </c>
      <c r="Z23" s="44">
        <v>2787449.08</v>
      </c>
      <c r="AA23" s="37">
        <v>1</v>
      </c>
      <c r="AB23" s="37">
        <v>86.78</v>
      </c>
      <c r="AC23" s="37">
        <v>0</v>
      </c>
      <c r="AD23" s="37">
        <v>2418.9483100000002</v>
      </c>
      <c r="AG23" s="34" t="s">
        <v>16</v>
      </c>
      <c r="AH23" s="41">
        <v>2.7780999999999999E-3</v>
      </c>
      <c r="AI23" s="41">
        <v>7.5606015121203012E-3</v>
      </c>
      <c r="AJ23" s="41">
        <v>1.1259E-3</v>
      </c>
      <c r="AK23" s="161"/>
    </row>
    <row r="24" spans="1:37" x14ac:dyDescent="0.2">
      <c r="A24" s="34">
        <v>392</v>
      </c>
      <c r="B24" s="34">
        <v>392</v>
      </c>
      <c r="C24" s="34" t="s">
        <v>311</v>
      </c>
      <c r="D24" s="34">
        <v>520007469</v>
      </c>
      <c r="E24" s="34" t="s">
        <v>213</v>
      </c>
      <c r="F24" s="40" t="s">
        <v>312</v>
      </c>
      <c r="G24" s="34" t="s">
        <v>313</v>
      </c>
      <c r="H24" s="34" t="s">
        <v>216</v>
      </c>
      <c r="I24" s="40" t="s">
        <v>217</v>
      </c>
      <c r="J24" s="34" t="s">
        <v>71</v>
      </c>
      <c r="K24" s="34" t="s">
        <v>71</v>
      </c>
      <c r="L24" s="34" t="s">
        <v>218</v>
      </c>
      <c r="M24" s="35" t="s">
        <v>107</v>
      </c>
      <c r="N24" s="34" t="s">
        <v>228</v>
      </c>
      <c r="O24" s="34" t="s">
        <v>72</v>
      </c>
      <c r="P24" s="34" t="s">
        <v>309</v>
      </c>
      <c r="Q24" s="34" t="s">
        <v>221</v>
      </c>
      <c r="R24" s="34" t="s">
        <v>222</v>
      </c>
      <c r="S24" s="34" t="s">
        <v>75</v>
      </c>
      <c r="T24" s="37">
        <v>0.98</v>
      </c>
      <c r="U24" s="56" t="s">
        <v>291</v>
      </c>
      <c r="V24" s="41">
        <v>2.9399999999999999E-2</v>
      </c>
      <c r="W24" s="41">
        <v>4.9599999999999998E-2</v>
      </c>
      <c r="X24" s="41" t="s">
        <v>224</v>
      </c>
      <c r="Y24" s="40" t="s">
        <v>72</v>
      </c>
      <c r="Z24" s="44">
        <v>533903.03</v>
      </c>
      <c r="AA24" s="37">
        <v>1</v>
      </c>
      <c r="AB24" s="37">
        <v>99.54</v>
      </c>
      <c r="AC24" s="37">
        <v>0</v>
      </c>
      <c r="AD24" s="37">
        <v>531.44707000000005</v>
      </c>
      <c r="AG24" s="34" t="s">
        <v>16</v>
      </c>
      <c r="AH24" s="41">
        <v>4.9776000000000004E-3</v>
      </c>
      <c r="AI24" s="41">
        <v>1.6611003322200663E-3</v>
      </c>
      <c r="AJ24" s="41">
        <v>2.474E-4</v>
      </c>
      <c r="AK24" s="161"/>
    </row>
    <row r="25" spans="1:37" x14ac:dyDescent="0.2">
      <c r="A25" s="34">
        <v>392</v>
      </c>
      <c r="B25" s="34">
        <v>392</v>
      </c>
      <c r="C25" s="34" t="s">
        <v>314</v>
      </c>
      <c r="D25" s="34">
        <v>513623314</v>
      </c>
      <c r="E25" s="34" t="s">
        <v>213</v>
      </c>
      <c r="F25" s="40" t="s">
        <v>315</v>
      </c>
      <c r="G25" s="34" t="s">
        <v>316</v>
      </c>
      <c r="H25" s="34" t="s">
        <v>216</v>
      </c>
      <c r="I25" s="34" t="s">
        <v>233</v>
      </c>
      <c r="J25" s="34" t="s">
        <v>71</v>
      </c>
      <c r="K25" s="34" t="s">
        <v>71</v>
      </c>
      <c r="L25" s="34" t="s">
        <v>218</v>
      </c>
      <c r="M25" s="35" t="s">
        <v>107</v>
      </c>
      <c r="N25" s="34" t="s">
        <v>249</v>
      </c>
      <c r="O25" s="34" t="s">
        <v>72</v>
      </c>
      <c r="P25" s="34" t="s">
        <v>317</v>
      </c>
      <c r="Q25" s="34" t="s">
        <v>221</v>
      </c>
      <c r="R25" s="34" t="s">
        <v>222</v>
      </c>
      <c r="S25" s="34" t="s">
        <v>75</v>
      </c>
      <c r="T25" s="37">
        <v>4</v>
      </c>
      <c r="U25" s="56" t="s">
        <v>318</v>
      </c>
      <c r="V25" s="41">
        <v>1.17E-2</v>
      </c>
      <c r="W25" s="41">
        <v>2.9499999999999998E-2</v>
      </c>
      <c r="X25" s="41" t="s">
        <v>224</v>
      </c>
      <c r="Y25" s="40" t="s">
        <v>72</v>
      </c>
      <c r="Z25" s="44">
        <v>2978499.97</v>
      </c>
      <c r="AA25" s="37">
        <v>1</v>
      </c>
      <c r="AB25" s="37">
        <v>107.32</v>
      </c>
      <c r="AC25" s="37">
        <v>0</v>
      </c>
      <c r="AD25" s="37">
        <v>3196.5261599999999</v>
      </c>
      <c r="AG25" s="34" t="s">
        <v>16</v>
      </c>
      <c r="AH25" s="41">
        <v>4.3255999999999998E-3</v>
      </c>
      <c r="AI25" s="41">
        <v>9.9910019982003984E-3</v>
      </c>
      <c r="AJ25" s="41">
        <v>1.4878000000000001E-3</v>
      </c>
      <c r="AK25" s="161"/>
    </row>
    <row r="26" spans="1:37" x14ac:dyDescent="0.2">
      <c r="A26" s="34">
        <v>392</v>
      </c>
      <c r="B26" s="34">
        <v>392</v>
      </c>
      <c r="C26" s="34" t="s">
        <v>314</v>
      </c>
      <c r="D26" s="34">
        <v>513623314</v>
      </c>
      <c r="E26" s="34" t="s">
        <v>213</v>
      </c>
      <c r="F26" s="40" t="s">
        <v>319</v>
      </c>
      <c r="G26" s="34" t="s">
        <v>320</v>
      </c>
      <c r="H26" s="34" t="s">
        <v>216</v>
      </c>
      <c r="I26" s="34" t="s">
        <v>233</v>
      </c>
      <c r="J26" s="34" t="s">
        <v>71</v>
      </c>
      <c r="K26" s="34" t="s">
        <v>71</v>
      </c>
      <c r="L26" s="34" t="s">
        <v>218</v>
      </c>
      <c r="M26" s="35" t="s">
        <v>107</v>
      </c>
      <c r="N26" s="34" t="s">
        <v>249</v>
      </c>
      <c r="O26" s="34" t="s">
        <v>72</v>
      </c>
      <c r="P26" s="34" t="s">
        <v>317</v>
      </c>
      <c r="Q26" s="34" t="s">
        <v>221</v>
      </c>
      <c r="R26" s="34" t="s">
        <v>222</v>
      </c>
      <c r="S26" s="34" t="s">
        <v>75</v>
      </c>
      <c r="T26" s="37">
        <v>4.01</v>
      </c>
      <c r="U26" s="56" t="s">
        <v>129</v>
      </c>
      <c r="V26" s="41">
        <v>1.3299999999999999E-2</v>
      </c>
      <c r="W26" s="41">
        <v>3.0499999999999999E-2</v>
      </c>
      <c r="X26" s="41" t="s">
        <v>224</v>
      </c>
      <c r="Y26" s="40" t="s">
        <v>72</v>
      </c>
      <c r="Z26" s="44">
        <v>3510000</v>
      </c>
      <c r="AA26" s="37">
        <v>1</v>
      </c>
      <c r="AB26" s="37">
        <v>107.88</v>
      </c>
      <c r="AC26" s="37">
        <v>0</v>
      </c>
      <c r="AD26" s="37">
        <v>3786.5880000000002</v>
      </c>
      <c r="AG26" s="34" t="s">
        <v>16</v>
      </c>
      <c r="AH26" s="41">
        <v>3.1199000000000001E-3</v>
      </c>
      <c r="AI26" s="41">
        <v>1.1835302367060473E-2</v>
      </c>
      <c r="AJ26" s="41">
        <v>1.7625E-3</v>
      </c>
      <c r="AK26" s="161"/>
    </row>
    <row r="27" spans="1:37" x14ac:dyDescent="0.2">
      <c r="A27" s="34">
        <v>392</v>
      </c>
      <c r="B27" s="34">
        <v>392</v>
      </c>
      <c r="C27" s="34" t="s">
        <v>321</v>
      </c>
      <c r="D27" s="34">
        <v>513937714</v>
      </c>
      <c r="E27" s="34" t="s">
        <v>213</v>
      </c>
      <c r="F27" s="40" t="s">
        <v>322</v>
      </c>
      <c r="G27" s="34" t="s">
        <v>323</v>
      </c>
      <c r="H27" s="34" t="s">
        <v>216</v>
      </c>
      <c r="I27" s="34" t="s">
        <v>217</v>
      </c>
      <c r="J27" s="34" t="s">
        <v>71</v>
      </c>
      <c r="K27" s="34" t="s">
        <v>71</v>
      </c>
      <c r="L27" s="34" t="s">
        <v>218</v>
      </c>
      <c r="M27" s="34" t="s">
        <v>107</v>
      </c>
      <c r="N27" s="34" t="s">
        <v>228</v>
      </c>
      <c r="O27" s="34" t="s">
        <v>72</v>
      </c>
      <c r="P27" s="34" t="s">
        <v>317</v>
      </c>
      <c r="Q27" s="34" t="s">
        <v>221</v>
      </c>
      <c r="R27" s="34" t="s">
        <v>222</v>
      </c>
      <c r="S27" s="34" t="s">
        <v>75</v>
      </c>
      <c r="T27" s="37">
        <v>6.33</v>
      </c>
      <c r="U27" s="56" t="s">
        <v>324</v>
      </c>
      <c r="V27" s="41">
        <v>5.0200000000000002E-2</v>
      </c>
      <c r="W27" s="41">
        <v>5.2499999999999998E-2</v>
      </c>
      <c r="X27" s="41" t="s">
        <v>224</v>
      </c>
      <c r="Y27" s="40" t="s">
        <v>72</v>
      </c>
      <c r="Z27" s="44">
        <v>3200000</v>
      </c>
      <c r="AA27" s="37">
        <v>1</v>
      </c>
      <c r="AB27" s="37">
        <v>99.08</v>
      </c>
      <c r="AC27" s="37">
        <v>0</v>
      </c>
      <c r="AD27" s="37">
        <v>3170.56</v>
      </c>
      <c r="AG27" s="34" t="s">
        <v>16</v>
      </c>
      <c r="AH27" s="41">
        <v>8.0000000000000002E-3</v>
      </c>
      <c r="AI27" s="41">
        <v>9.909901981980395E-3</v>
      </c>
      <c r="AJ27" s="41">
        <v>1.4756999999999999E-3</v>
      </c>
      <c r="AK27" s="161"/>
    </row>
    <row r="28" spans="1:37" x14ac:dyDescent="0.2">
      <c r="A28" s="34">
        <v>392</v>
      </c>
      <c r="B28" s="34">
        <v>392</v>
      </c>
      <c r="C28" s="34" t="s">
        <v>325</v>
      </c>
      <c r="D28" s="34">
        <v>513992529</v>
      </c>
      <c r="E28" s="34" t="s">
        <v>213</v>
      </c>
      <c r="F28" s="40" t="s">
        <v>326</v>
      </c>
      <c r="G28" s="34" t="s">
        <v>327</v>
      </c>
      <c r="H28" s="34" t="s">
        <v>216</v>
      </c>
      <c r="I28" s="34" t="s">
        <v>233</v>
      </c>
      <c r="J28" s="34" t="s">
        <v>71</v>
      </c>
      <c r="K28" s="34" t="s">
        <v>71</v>
      </c>
      <c r="L28" s="34" t="s">
        <v>218</v>
      </c>
      <c r="M28" s="34" t="s">
        <v>107</v>
      </c>
      <c r="N28" s="34" t="s">
        <v>249</v>
      </c>
      <c r="O28" s="34" t="s">
        <v>72</v>
      </c>
      <c r="P28" s="34" t="s">
        <v>317</v>
      </c>
      <c r="Q28" s="34" t="s">
        <v>221</v>
      </c>
      <c r="R28" s="34" t="s">
        <v>222</v>
      </c>
      <c r="S28" s="34" t="s">
        <v>75</v>
      </c>
      <c r="T28" s="37">
        <v>2.44</v>
      </c>
      <c r="U28" s="56" t="s">
        <v>328</v>
      </c>
      <c r="V28" s="41">
        <v>1.9599999999999999E-2</v>
      </c>
      <c r="W28" s="41">
        <v>2.8799999999999999E-2</v>
      </c>
      <c r="X28" s="41" t="s">
        <v>224</v>
      </c>
      <c r="Y28" s="40" t="s">
        <v>72</v>
      </c>
      <c r="Z28" s="44">
        <v>4964492</v>
      </c>
      <c r="AA28" s="37">
        <v>1</v>
      </c>
      <c r="AB28" s="37">
        <v>114.79</v>
      </c>
      <c r="AC28" s="37">
        <v>0</v>
      </c>
      <c r="AD28" s="37">
        <v>5698.7403599999998</v>
      </c>
      <c r="AG28" s="34" t="s">
        <v>16</v>
      </c>
      <c r="AH28" s="41">
        <v>4.3353999999999997E-3</v>
      </c>
      <c r="AI28" s="41">
        <v>1.7811903562380708E-2</v>
      </c>
      <c r="AJ28" s="41">
        <v>2.6524999999999999E-3</v>
      </c>
      <c r="AK28" s="161"/>
    </row>
    <row r="29" spans="1:37" x14ac:dyDescent="0.2">
      <c r="A29" s="34">
        <v>392</v>
      </c>
      <c r="B29" s="34">
        <v>392</v>
      </c>
      <c r="C29" s="34" t="s">
        <v>325</v>
      </c>
      <c r="D29" s="34">
        <v>513992529</v>
      </c>
      <c r="E29" s="34" t="s">
        <v>213</v>
      </c>
      <c r="F29" s="40" t="s">
        <v>329</v>
      </c>
      <c r="G29" s="34" t="s">
        <v>330</v>
      </c>
      <c r="H29" s="34" t="s">
        <v>216</v>
      </c>
      <c r="I29" s="34" t="s">
        <v>233</v>
      </c>
      <c r="J29" s="34" t="s">
        <v>71</v>
      </c>
      <c r="K29" s="34" t="s">
        <v>71</v>
      </c>
      <c r="L29" s="34" t="s">
        <v>218</v>
      </c>
      <c r="M29" s="34" t="s">
        <v>107</v>
      </c>
      <c r="N29" s="34" t="s">
        <v>249</v>
      </c>
      <c r="O29" s="34" t="s">
        <v>72</v>
      </c>
      <c r="P29" s="34" t="s">
        <v>317</v>
      </c>
      <c r="Q29" s="34" t="s">
        <v>221</v>
      </c>
      <c r="R29" s="34" t="s">
        <v>222</v>
      </c>
      <c r="S29" s="34" t="s">
        <v>75</v>
      </c>
      <c r="T29" s="37">
        <v>6.15</v>
      </c>
      <c r="U29" s="56" t="s">
        <v>331</v>
      </c>
      <c r="V29" s="41">
        <v>1.5800000000000002E-2</v>
      </c>
      <c r="W29" s="41">
        <v>3.1600000000000003E-2</v>
      </c>
      <c r="X29" s="41" t="s">
        <v>224</v>
      </c>
      <c r="Y29" s="40" t="s">
        <v>72</v>
      </c>
      <c r="Z29" s="44">
        <v>581913.38</v>
      </c>
      <c r="AA29" s="37">
        <v>1</v>
      </c>
      <c r="AB29" s="37">
        <v>105.26</v>
      </c>
      <c r="AC29" s="37">
        <v>0</v>
      </c>
      <c r="AD29" s="37">
        <v>612.52202</v>
      </c>
      <c r="AG29" s="34" t="s">
        <v>16</v>
      </c>
      <c r="AH29" s="41">
        <v>5.2760000000000003E-4</v>
      </c>
      <c r="AI29" s="41">
        <v>1.9145003829000764E-3</v>
      </c>
      <c r="AJ29" s="41">
        <v>2.8509999999999999E-4</v>
      </c>
      <c r="AK29" s="161"/>
    </row>
    <row r="30" spans="1:37" x14ac:dyDescent="0.2">
      <c r="A30" s="34">
        <v>392</v>
      </c>
      <c r="B30" s="34">
        <v>392</v>
      </c>
      <c r="C30" s="34" t="s">
        <v>332</v>
      </c>
      <c r="D30" s="34">
        <v>514852326</v>
      </c>
      <c r="E30" s="34" t="s">
        <v>213</v>
      </c>
      <c r="F30" s="40" t="s">
        <v>333</v>
      </c>
      <c r="G30" s="34" t="s">
        <v>334</v>
      </c>
      <c r="H30" s="34" t="s">
        <v>216</v>
      </c>
      <c r="I30" s="34" t="s">
        <v>238</v>
      </c>
      <c r="J30" s="34" t="s">
        <v>71</v>
      </c>
      <c r="K30" s="34" t="s">
        <v>257</v>
      </c>
      <c r="L30" s="34" t="s">
        <v>218</v>
      </c>
      <c r="M30" s="34" t="s">
        <v>107</v>
      </c>
      <c r="N30" s="34" t="s">
        <v>258</v>
      </c>
      <c r="O30" s="34" t="s">
        <v>72</v>
      </c>
      <c r="P30" s="34" t="s">
        <v>317</v>
      </c>
      <c r="Q30" s="34" t="s">
        <v>221</v>
      </c>
      <c r="R30" s="34" t="s">
        <v>222</v>
      </c>
      <c r="S30" s="34" t="s">
        <v>75</v>
      </c>
      <c r="T30" s="37">
        <v>2.64</v>
      </c>
      <c r="U30" s="56" t="s">
        <v>335</v>
      </c>
      <c r="V30" s="41">
        <v>4.2999999999999997E-2</v>
      </c>
      <c r="W30" s="41">
        <v>6.2E-2</v>
      </c>
      <c r="X30" s="41" t="s">
        <v>224</v>
      </c>
      <c r="Y30" s="40" t="s">
        <v>72</v>
      </c>
      <c r="Z30" s="44">
        <v>3881133.56</v>
      </c>
      <c r="AA30" s="37">
        <v>1</v>
      </c>
      <c r="AB30" s="37">
        <v>91.56</v>
      </c>
      <c r="AC30" s="37">
        <v>0</v>
      </c>
      <c r="AD30" s="37">
        <v>3553.5658800000001</v>
      </c>
      <c r="AG30" s="34" t="s">
        <v>16</v>
      </c>
      <c r="AH30" s="41">
        <v>3.6250000000000002E-3</v>
      </c>
      <c r="AI30" s="41">
        <v>1.1107002221400444E-2</v>
      </c>
      <c r="AJ30" s="41">
        <v>1.6540000000000001E-3</v>
      </c>
      <c r="AK30" s="161"/>
    </row>
    <row r="31" spans="1:37" x14ac:dyDescent="0.2">
      <c r="A31" s="34">
        <v>392</v>
      </c>
      <c r="B31" s="34">
        <v>392</v>
      </c>
      <c r="C31" s="34" t="s">
        <v>336</v>
      </c>
      <c r="D31" s="34">
        <v>520032046</v>
      </c>
      <c r="E31" s="34" t="s">
        <v>213</v>
      </c>
      <c r="F31" s="40" t="s">
        <v>337</v>
      </c>
      <c r="G31" s="34" t="s">
        <v>338</v>
      </c>
      <c r="H31" s="34" t="s">
        <v>216</v>
      </c>
      <c r="I31" s="34" t="s">
        <v>233</v>
      </c>
      <c r="J31" s="34" t="s">
        <v>71</v>
      </c>
      <c r="K31" s="34" t="s">
        <v>71</v>
      </c>
      <c r="L31" s="34" t="s">
        <v>218</v>
      </c>
      <c r="M31" s="34" t="s">
        <v>107</v>
      </c>
      <c r="N31" s="34" t="s">
        <v>339</v>
      </c>
      <c r="O31" s="34" t="s">
        <v>72</v>
      </c>
      <c r="P31" s="34" t="s">
        <v>340</v>
      </c>
      <c r="Q31" s="34" t="s">
        <v>221</v>
      </c>
      <c r="R31" s="34" t="s">
        <v>222</v>
      </c>
      <c r="S31" s="34" t="s">
        <v>75</v>
      </c>
      <c r="T31" s="37">
        <v>1.67</v>
      </c>
      <c r="U31" s="56" t="s">
        <v>341</v>
      </c>
      <c r="V31" s="41">
        <v>5.0000000000000001E-3</v>
      </c>
      <c r="W31" s="41">
        <v>2.4299999999999999E-2</v>
      </c>
      <c r="X31" s="41" t="s">
        <v>224</v>
      </c>
      <c r="Y31" s="40" t="s">
        <v>72</v>
      </c>
      <c r="Z31" s="44">
        <v>2922000</v>
      </c>
      <c r="AA31" s="37">
        <v>1</v>
      </c>
      <c r="AB31" s="37">
        <v>111.01</v>
      </c>
      <c r="AC31" s="37">
        <v>0</v>
      </c>
      <c r="AD31" s="37">
        <v>3243.7121999999999</v>
      </c>
      <c r="AG31" s="34" t="s">
        <v>16</v>
      </c>
      <c r="AH31" s="41">
        <v>3.8284E-3</v>
      </c>
      <c r="AI31" s="41">
        <v>1.0138502027700405E-2</v>
      </c>
      <c r="AJ31" s="41">
        <v>1.5097999999999999E-3</v>
      </c>
      <c r="AK31" s="161"/>
    </row>
    <row r="32" spans="1:37" x14ac:dyDescent="0.2">
      <c r="A32" s="34">
        <v>392</v>
      </c>
      <c r="B32" s="34">
        <v>392</v>
      </c>
      <c r="C32" s="34" t="s">
        <v>342</v>
      </c>
      <c r="D32" s="34">
        <v>512096793</v>
      </c>
      <c r="E32" s="34" t="s">
        <v>213</v>
      </c>
      <c r="F32" s="40" t="s">
        <v>343</v>
      </c>
      <c r="G32" s="34" t="s">
        <v>344</v>
      </c>
      <c r="H32" s="34" t="s">
        <v>216</v>
      </c>
      <c r="I32" s="34" t="s">
        <v>233</v>
      </c>
      <c r="J32" s="34" t="s">
        <v>71</v>
      </c>
      <c r="K32" s="34" t="s">
        <v>71</v>
      </c>
      <c r="L32" s="34" t="s">
        <v>218</v>
      </c>
      <c r="M32" s="34" t="s">
        <v>107</v>
      </c>
      <c r="N32" s="34" t="s">
        <v>249</v>
      </c>
      <c r="O32" s="34" t="s">
        <v>72</v>
      </c>
      <c r="P32" s="34" t="s">
        <v>345</v>
      </c>
      <c r="Q32" s="34" t="s">
        <v>109</v>
      </c>
      <c r="R32" s="34" t="s">
        <v>222</v>
      </c>
      <c r="S32" s="34" t="s">
        <v>75</v>
      </c>
      <c r="T32" s="37">
        <v>5.29</v>
      </c>
      <c r="U32" s="56" t="s">
        <v>250</v>
      </c>
      <c r="V32" s="41">
        <v>3.1800000000000002E-2</v>
      </c>
      <c r="W32" s="41">
        <v>3.2199999999999999E-2</v>
      </c>
      <c r="X32" s="41" t="s">
        <v>224</v>
      </c>
      <c r="Y32" s="40" t="s">
        <v>72</v>
      </c>
      <c r="Z32" s="44">
        <v>4599000</v>
      </c>
      <c r="AA32" s="37">
        <v>1</v>
      </c>
      <c r="AB32" s="37">
        <v>101.12</v>
      </c>
      <c r="AC32" s="37">
        <v>0</v>
      </c>
      <c r="AD32" s="37">
        <v>4650.5087999999996</v>
      </c>
      <c r="AG32" s="34" t="s">
        <v>16</v>
      </c>
      <c r="AH32" s="41">
        <v>2.06082E-2</v>
      </c>
      <c r="AI32" s="41">
        <v>1.453560290712058E-2</v>
      </c>
      <c r="AJ32" s="41">
        <v>2.1646E-3</v>
      </c>
      <c r="AK32" s="161"/>
    </row>
    <row r="33" spans="1:37" x14ac:dyDescent="0.2">
      <c r="A33" s="34">
        <v>392</v>
      </c>
      <c r="B33" s="34">
        <v>392</v>
      </c>
      <c r="C33" s="34" t="s">
        <v>346</v>
      </c>
      <c r="D33" s="34">
        <v>513901371</v>
      </c>
      <c r="E33" s="34" t="s">
        <v>213</v>
      </c>
      <c r="F33" s="40" t="s">
        <v>347</v>
      </c>
      <c r="G33" s="34" t="s">
        <v>348</v>
      </c>
      <c r="H33" s="34" t="s">
        <v>216</v>
      </c>
      <c r="I33" s="34" t="s">
        <v>217</v>
      </c>
      <c r="J33" s="34" t="s">
        <v>71</v>
      </c>
      <c r="K33" s="34" t="s">
        <v>71</v>
      </c>
      <c r="L33" s="34" t="s">
        <v>218</v>
      </c>
      <c r="M33" s="34" t="s">
        <v>107</v>
      </c>
      <c r="N33" s="34" t="s">
        <v>349</v>
      </c>
      <c r="O33" s="34" t="s">
        <v>72</v>
      </c>
      <c r="P33" s="34" t="s">
        <v>350</v>
      </c>
      <c r="Q33" s="34" t="s">
        <v>74</v>
      </c>
      <c r="R33" s="34" t="s">
        <v>222</v>
      </c>
      <c r="S33" s="34" t="s">
        <v>75</v>
      </c>
      <c r="T33" s="37">
        <v>2.66</v>
      </c>
      <c r="U33" s="56" t="s">
        <v>351</v>
      </c>
      <c r="V33" s="41">
        <v>2.0500000000000001E-2</v>
      </c>
      <c r="W33" s="41">
        <v>5.4899999999999997E-2</v>
      </c>
      <c r="X33" s="41" t="s">
        <v>224</v>
      </c>
      <c r="Y33" s="40" t="s">
        <v>72</v>
      </c>
      <c r="Z33" s="44">
        <v>3200000</v>
      </c>
      <c r="AA33" s="37">
        <v>1</v>
      </c>
      <c r="AB33" s="37">
        <v>91.77</v>
      </c>
      <c r="AC33" s="37">
        <v>0</v>
      </c>
      <c r="AD33" s="37">
        <v>2936.64</v>
      </c>
      <c r="AG33" s="34" t="s">
        <v>16</v>
      </c>
      <c r="AH33" s="41">
        <v>3.3375000000000002E-3</v>
      </c>
      <c r="AI33" s="41">
        <v>9.1787018357403667E-3</v>
      </c>
      <c r="AJ33" s="41">
        <v>1.3669000000000001E-3</v>
      </c>
      <c r="AK33" s="161"/>
    </row>
    <row r="34" spans="1:37" x14ac:dyDescent="0.2">
      <c r="A34" s="34">
        <v>392</v>
      </c>
      <c r="B34" s="34">
        <v>392</v>
      </c>
      <c r="C34" s="34" t="s">
        <v>352</v>
      </c>
      <c r="D34" s="34">
        <v>520036617</v>
      </c>
      <c r="E34" s="34" t="s">
        <v>213</v>
      </c>
      <c r="F34" s="40" t="s">
        <v>353</v>
      </c>
      <c r="G34" s="34" t="s">
        <v>354</v>
      </c>
      <c r="H34" s="34" t="s">
        <v>216</v>
      </c>
      <c r="I34" s="34" t="s">
        <v>233</v>
      </c>
      <c r="J34" s="34" t="s">
        <v>71</v>
      </c>
      <c r="K34" s="34" t="s">
        <v>71</v>
      </c>
      <c r="L34" s="34" t="s">
        <v>218</v>
      </c>
      <c r="M34" s="34" t="s">
        <v>107</v>
      </c>
      <c r="N34" s="34" t="s">
        <v>249</v>
      </c>
      <c r="O34" s="34" t="s">
        <v>72</v>
      </c>
      <c r="P34" s="34" t="s">
        <v>350</v>
      </c>
      <c r="Q34" s="34" t="s">
        <v>74</v>
      </c>
      <c r="R34" s="34" t="s">
        <v>222</v>
      </c>
      <c r="S34" s="34" t="s">
        <v>75</v>
      </c>
      <c r="T34" s="37">
        <v>5.7</v>
      </c>
      <c r="U34" s="56" t="s">
        <v>355</v>
      </c>
      <c r="V34" s="41">
        <v>3.6799999999999999E-2</v>
      </c>
      <c r="W34" s="41">
        <v>3.5400000000000001E-2</v>
      </c>
      <c r="X34" s="41" t="s">
        <v>224</v>
      </c>
      <c r="Y34" s="40" t="s">
        <v>72</v>
      </c>
      <c r="Z34" s="44">
        <v>6885000</v>
      </c>
      <c r="AA34" s="37">
        <v>1</v>
      </c>
      <c r="AB34" s="37">
        <v>105.69</v>
      </c>
      <c r="AC34" s="37">
        <v>0</v>
      </c>
      <c r="AD34" s="37">
        <v>7276.7565000000004</v>
      </c>
      <c r="AG34" s="34" t="s">
        <v>16</v>
      </c>
      <c r="AH34" s="41">
        <v>1.55183E-2</v>
      </c>
      <c r="AI34" s="41">
        <v>2.2744204548840907E-2</v>
      </c>
      <c r="AJ34" s="41">
        <v>3.3869999999999998E-3</v>
      </c>
      <c r="AK34" s="161"/>
    </row>
    <row r="35" spans="1:37" x14ac:dyDescent="0.2">
      <c r="A35" s="34">
        <v>392</v>
      </c>
      <c r="B35" s="34">
        <v>392</v>
      </c>
      <c r="C35" s="34" t="s">
        <v>352</v>
      </c>
      <c r="D35" s="34">
        <v>520036617</v>
      </c>
      <c r="E35" s="34" t="s">
        <v>213</v>
      </c>
      <c r="F35" s="40" t="s">
        <v>356</v>
      </c>
      <c r="G35" s="34" t="s">
        <v>357</v>
      </c>
      <c r="H35" s="34" t="s">
        <v>216</v>
      </c>
      <c r="I35" s="34" t="s">
        <v>217</v>
      </c>
      <c r="J35" s="34" t="s">
        <v>71</v>
      </c>
      <c r="K35" s="34" t="s">
        <v>71</v>
      </c>
      <c r="L35" s="34" t="s">
        <v>218</v>
      </c>
      <c r="M35" s="34" t="s">
        <v>107</v>
      </c>
      <c r="N35" s="34" t="s">
        <v>249</v>
      </c>
      <c r="O35" s="34" t="s">
        <v>72</v>
      </c>
      <c r="P35" s="34" t="s">
        <v>350</v>
      </c>
      <c r="Q35" s="34" t="s">
        <v>74</v>
      </c>
      <c r="R35" s="34" t="s">
        <v>222</v>
      </c>
      <c r="S35" s="34" t="s">
        <v>75</v>
      </c>
      <c r="T35" s="37">
        <v>2.33</v>
      </c>
      <c r="U35" s="56" t="s">
        <v>358</v>
      </c>
      <c r="V35" s="41">
        <v>5.2999999999999999E-2</v>
      </c>
      <c r="W35" s="41">
        <v>5.57E-2</v>
      </c>
      <c r="X35" s="41" t="s">
        <v>224</v>
      </c>
      <c r="Y35" s="40" t="s">
        <v>72</v>
      </c>
      <c r="Z35" s="44">
        <v>2070714.29</v>
      </c>
      <c r="AA35" s="37">
        <v>1</v>
      </c>
      <c r="AB35" s="37">
        <v>99.54</v>
      </c>
      <c r="AC35" s="37">
        <v>54.873899999999999</v>
      </c>
      <c r="AD35" s="37">
        <v>2116.0629300000001</v>
      </c>
      <c r="AG35" s="34" t="s">
        <v>16</v>
      </c>
      <c r="AH35" s="41">
        <v>5.4749000000000004E-3</v>
      </c>
      <c r="AI35" s="41">
        <v>6.6139013227802636E-3</v>
      </c>
      <c r="AJ35" s="41">
        <v>9.8489999999999992E-4</v>
      </c>
      <c r="AK35" s="161"/>
    </row>
    <row r="36" spans="1:37" x14ac:dyDescent="0.2">
      <c r="A36" s="34">
        <v>392</v>
      </c>
      <c r="B36" s="34">
        <v>392</v>
      </c>
      <c r="C36" s="34" t="s">
        <v>359</v>
      </c>
      <c r="D36" s="34">
        <v>510381601</v>
      </c>
      <c r="E36" s="34" t="s">
        <v>213</v>
      </c>
      <c r="F36" s="40" t="s">
        <v>360</v>
      </c>
      <c r="G36" s="34" t="s">
        <v>361</v>
      </c>
      <c r="H36" s="34" t="s">
        <v>216</v>
      </c>
      <c r="I36" s="34" t="s">
        <v>217</v>
      </c>
      <c r="J36" s="34" t="s">
        <v>71</v>
      </c>
      <c r="K36" s="34" t="s">
        <v>71</v>
      </c>
      <c r="L36" s="34" t="s">
        <v>218</v>
      </c>
      <c r="M36" s="34" t="s">
        <v>107</v>
      </c>
      <c r="N36" s="34" t="s">
        <v>266</v>
      </c>
      <c r="O36" s="34" t="s">
        <v>72</v>
      </c>
      <c r="P36" s="34" t="s">
        <v>350</v>
      </c>
      <c r="Q36" s="34" t="s">
        <v>74</v>
      </c>
      <c r="R36" s="34" t="s">
        <v>222</v>
      </c>
      <c r="S36" s="34" t="s">
        <v>75</v>
      </c>
      <c r="T36" s="37">
        <v>0.11</v>
      </c>
      <c r="U36" s="56" t="s">
        <v>362</v>
      </c>
      <c r="V36" s="41">
        <v>4.2000000000000003E-2</v>
      </c>
      <c r="W36" s="41">
        <v>5.7200000000000001E-2</v>
      </c>
      <c r="X36" s="41" t="s">
        <v>224</v>
      </c>
      <c r="Y36" s="40" t="s">
        <v>72</v>
      </c>
      <c r="Z36" s="44">
        <v>283358.7</v>
      </c>
      <c r="AA36" s="37">
        <v>1</v>
      </c>
      <c r="AB36" s="37">
        <v>101.48</v>
      </c>
      <c r="AC36" s="37">
        <v>0</v>
      </c>
      <c r="AD36" s="37">
        <v>287.55239999999998</v>
      </c>
      <c r="AG36" s="34" t="s">
        <v>16</v>
      </c>
      <c r="AH36" s="41">
        <v>2.3473999999999999E-3</v>
      </c>
      <c r="AI36" s="41">
        <v>8.988001797600358E-4</v>
      </c>
      <c r="AJ36" s="41">
        <v>1.338E-4</v>
      </c>
      <c r="AK36" s="161"/>
    </row>
    <row r="37" spans="1:37" x14ac:dyDescent="0.2">
      <c r="A37" s="34">
        <v>392</v>
      </c>
      <c r="B37" s="34">
        <v>392</v>
      </c>
      <c r="C37" s="34" t="s">
        <v>359</v>
      </c>
      <c r="D37" s="34">
        <v>510381601</v>
      </c>
      <c r="E37" s="34" t="s">
        <v>213</v>
      </c>
      <c r="F37" s="40" t="s">
        <v>363</v>
      </c>
      <c r="G37" s="34" t="s">
        <v>364</v>
      </c>
      <c r="H37" s="34" t="s">
        <v>216</v>
      </c>
      <c r="I37" s="34" t="s">
        <v>217</v>
      </c>
      <c r="J37" s="34" t="s">
        <v>71</v>
      </c>
      <c r="K37" s="34" t="s">
        <v>71</v>
      </c>
      <c r="L37" s="34" t="s">
        <v>218</v>
      </c>
      <c r="M37" s="34" t="s">
        <v>107</v>
      </c>
      <c r="N37" s="34" t="s">
        <v>266</v>
      </c>
      <c r="O37" s="34" t="s">
        <v>72</v>
      </c>
      <c r="P37" s="34" t="s">
        <v>350</v>
      </c>
      <c r="Q37" s="34" t="s">
        <v>74</v>
      </c>
      <c r="R37" s="34" t="s">
        <v>222</v>
      </c>
      <c r="S37" s="34" t="s">
        <v>75</v>
      </c>
      <c r="T37" s="37">
        <v>1.92</v>
      </c>
      <c r="U37" s="56" t="s">
        <v>365</v>
      </c>
      <c r="V37" s="41">
        <v>4.2999999999999997E-2</v>
      </c>
      <c r="W37" s="41">
        <v>5.5199999999999999E-2</v>
      </c>
      <c r="X37" s="41" t="s">
        <v>224</v>
      </c>
      <c r="Y37" s="40" t="s">
        <v>72</v>
      </c>
      <c r="Z37" s="44">
        <v>445714.28</v>
      </c>
      <c r="AA37" s="37">
        <v>1</v>
      </c>
      <c r="AB37" s="37">
        <v>98.75</v>
      </c>
      <c r="AC37" s="37">
        <v>0</v>
      </c>
      <c r="AD37" s="37">
        <v>440.14285000000001</v>
      </c>
      <c r="AG37" s="34" t="s">
        <v>16</v>
      </c>
      <c r="AH37" s="41">
        <v>5.5199999999999997E-4</v>
      </c>
      <c r="AI37" s="41">
        <v>1.3757002751400549E-3</v>
      </c>
      <c r="AJ37" s="41">
        <v>2.0489999999999999E-4</v>
      </c>
      <c r="AK37" s="161"/>
    </row>
    <row r="38" spans="1:37" x14ac:dyDescent="0.2">
      <c r="A38" s="34">
        <v>392</v>
      </c>
      <c r="B38" s="34">
        <v>392</v>
      </c>
      <c r="C38" s="34" t="s">
        <v>366</v>
      </c>
      <c r="D38" s="34">
        <v>520020116</v>
      </c>
      <c r="E38" s="34" t="s">
        <v>213</v>
      </c>
      <c r="F38" s="40" t="s">
        <v>367</v>
      </c>
      <c r="G38" s="34" t="s">
        <v>368</v>
      </c>
      <c r="H38" s="34" t="s">
        <v>216</v>
      </c>
      <c r="I38" s="34" t="s">
        <v>233</v>
      </c>
      <c r="J38" s="34" t="s">
        <v>71</v>
      </c>
      <c r="K38" s="34" t="s">
        <v>71</v>
      </c>
      <c r="L38" s="34" t="s">
        <v>218</v>
      </c>
      <c r="M38" s="34" t="s">
        <v>107</v>
      </c>
      <c r="N38" s="34" t="s">
        <v>249</v>
      </c>
      <c r="O38" s="34" t="s">
        <v>72</v>
      </c>
      <c r="P38" s="34" t="s">
        <v>350</v>
      </c>
      <c r="Q38" s="34" t="s">
        <v>74</v>
      </c>
      <c r="R38" s="34" t="s">
        <v>222</v>
      </c>
      <c r="S38" s="34" t="s">
        <v>75</v>
      </c>
      <c r="T38" s="37">
        <v>2.4900000000000002</v>
      </c>
      <c r="U38" s="56" t="s">
        <v>275</v>
      </c>
      <c r="V38" s="41">
        <v>1.7999999999999999E-2</v>
      </c>
      <c r="W38" s="41">
        <v>2.98E-2</v>
      </c>
      <c r="X38" s="41" t="s">
        <v>224</v>
      </c>
      <c r="Y38" s="40" t="s">
        <v>72</v>
      </c>
      <c r="Z38" s="44">
        <v>1267746.17</v>
      </c>
      <c r="AA38" s="37">
        <v>1</v>
      </c>
      <c r="AB38" s="37">
        <v>113.34</v>
      </c>
      <c r="AC38" s="37">
        <v>0</v>
      </c>
      <c r="AD38" s="37">
        <v>1436.8634999999999</v>
      </c>
      <c r="AG38" s="34" t="s">
        <v>16</v>
      </c>
      <c r="AH38" s="41">
        <v>1.7144E-3</v>
      </c>
      <c r="AI38" s="41">
        <v>4.4910008982001794E-3</v>
      </c>
      <c r="AJ38" s="41">
        <v>6.6879999999999999E-4</v>
      </c>
      <c r="AK38" s="161"/>
    </row>
    <row r="39" spans="1:37" x14ac:dyDescent="0.2">
      <c r="A39" s="34">
        <v>392</v>
      </c>
      <c r="B39" s="34">
        <v>392</v>
      </c>
      <c r="C39" s="34" t="s">
        <v>366</v>
      </c>
      <c r="D39" s="34">
        <v>520020116</v>
      </c>
      <c r="E39" s="34" t="s">
        <v>213</v>
      </c>
      <c r="F39" s="40" t="s">
        <v>369</v>
      </c>
      <c r="G39" s="34" t="s">
        <v>370</v>
      </c>
      <c r="H39" s="34" t="s">
        <v>216</v>
      </c>
      <c r="I39" s="34" t="s">
        <v>233</v>
      </c>
      <c r="J39" s="34" t="s">
        <v>71</v>
      </c>
      <c r="K39" s="34" t="s">
        <v>71</v>
      </c>
      <c r="L39" s="34" t="s">
        <v>218</v>
      </c>
      <c r="M39" s="34" t="s">
        <v>107</v>
      </c>
      <c r="N39" s="34" t="s">
        <v>249</v>
      </c>
      <c r="O39" s="34" t="s">
        <v>72</v>
      </c>
      <c r="P39" s="34" t="s">
        <v>350</v>
      </c>
      <c r="Q39" s="34" t="s">
        <v>74</v>
      </c>
      <c r="R39" s="34" t="s">
        <v>222</v>
      </c>
      <c r="S39" s="34" t="s">
        <v>75</v>
      </c>
      <c r="T39" s="37">
        <v>3.08</v>
      </c>
      <c r="U39" s="56" t="s">
        <v>371</v>
      </c>
      <c r="V39" s="41">
        <v>2.7E-2</v>
      </c>
      <c r="W39" s="41">
        <v>3.3099999999999997E-2</v>
      </c>
      <c r="X39" s="41" t="s">
        <v>224</v>
      </c>
      <c r="Y39" s="40" t="s">
        <v>72</v>
      </c>
      <c r="Z39" s="44">
        <v>1799100</v>
      </c>
      <c r="AA39" s="37">
        <v>1</v>
      </c>
      <c r="AB39" s="37">
        <v>106.11</v>
      </c>
      <c r="AC39" s="37">
        <v>0</v>
      </c>
      <c r="AD39" s="37">
        <v>1909.0250100000001</v>
      </c>
      <c r="AG39" s="34" t="s">
        <v>16</v>
      </c>
      <c r="AH39" s="41">
        <v>4.5678999999999997E-3</v>
      </c>
      <c r="AI39" s="41">
        <v>5.9668011933602383E-3</v>
      </c>
      <c r="AJ39" s="41">
        <v>8.8860000000000002E-4</v>
      </c>
      <c r="AK39" s="161"/>
    </row>
    <row r="40" spans="1:37" x14ac:dyDescent="0.2">
      <c r="A40" s="34">
        <v>392</v>
      </c>
      <c r="B40" s="34">
        <v>392</v>
      </c>
      <c r="C40" s="34" t="s">
        <v>372</v>
      </c>
      <c r="D40" s="34">
        <v>520025438</v>
      </c>
      <c r="E40" s="34" t="s">
        <v>213</v>
      </c>
      <c r="F40" s="40" t="s">
        <v>373</v>
      </c>
      <c r="G40" s="34" t="s">
        <v>374</v>
      </c>
      <c r="H40" s="34" t="s">
        <v>216</v>
      </c>
      <c r="I40" s="34" t="s">
        <v>217</v>
      </c>
      <c r="J40" s="34" t="s">
        <v>71</v>
      </c>
      <c r="K40" s="34" t="s">
        <v>71</v>
      </c>
      <c r="L40" s="34" t="s">
        <v>218</v>
      </c>
      <c r="M40" s="34" t="s">
        <v>107</v>
      </c>
      <c r="N40" s="34" t="s">
        <v>249</v>
      </c>
      <c r="O40" s="34" t="s">
        <v>72</v>
      </c>
      <c r="P40" s="34" t="s">
        <v>350</v>
      </c>
      <c r="Q40" s="34" t="s">
        <v>74</v>
      </c>
      <c r="R40" s="34" t="s">
        <v>222</v>
      </c>
      <c r="S40" s="34" t="s">
        <v>75</v>
      </c>
      <c r="T40" s="37">
        <v>2.4700000000000002</v>
      </c>
      <c r="U40" s="56" t="s">
        <v>253</v>
      </c>
      <c r="V40" s="41">
        <v>3.95E-2</v>
      </c>
      <c r="W40" s="41">
        <v>6.0600000000000001E-2</v>
      </c>
      <c r="X40" s="41" t="s">
        <v>224</v>
      </c>
      <c r="Y40" s="40" t="s">
        <v>72</v>
      </c>
      <c r="Z40" s="44">
        <v>725000</v>
      </c>
      <c r="AA40" s="37">
        <v>1</v>
      </c>
      <c r="AB40" s="37">
        <v>96.15</v>
      </c>
      <c r="AC40" s="37">
        <v>0</v>
      </c>
      <c r="AD40" s="37">
        <v>697.08749999999998</v>
      </c>
      <c r="AG40" s="34" t="s">
        <v>16</v>
      </c>
      <c r="AH40" s="41">
        <v>5.8839999999999999E-4</v>
      </c>
      <c r="AI40" s="41">
        <v>2.1788004357600867E-3</v>
      </c>
      <c r="AJ40" s="41">
        <v>3.2449999999999997E-4</v>
      </c>
      <c r="AK40" s="161"/>
    </row>
    <row r="41" spans="1:37" x14ac:dyDescent="0.2">
      <c r="A41" s="34">
        <v>392</v>
      </c>
      <c r="B41" s="34">
        <v>392</v>
      </c>
      <c r="C41" s="34" t="s">
        <v>375</v>
      </c>
      <c r="D41" s="34">
        <v>514401702</v>
      </c>
      <c r="E41" s="34" t="s">
        <v>213</v>
      </c>
      <c r="F41" s="40" t="s">
        <v>376</v>
      </c>
      <c r="G41" s="34" t="s">
        <v>377</v>
      </c>
      <c r="H41" s="34" t="s">
        <v>216</v>
      </c>
      <c r="I41" s="34" t="s">
        <v>217</v>
      </c>
      <c r="J41" s="34" t="s">
        <v>71</v>
      </c>
      <c r="K41" s="34" t="s">
        <v>71</v>
      </c>
      <c r="L41" s="34" t="s">
        <v>218</v>
      </c>
      <c r="M41" s="34" t="s">
        <v>107</v>
      </c>
      <c r="N41" s="34" t="s">
        <v>284</v>
      </c>
      <c r="O41" s="34" t="s">
        <v>72</v>
      </c>
      <c r="P41" s="34" t="s">
        <v>378</v>
      </c>
      <c r="Q41" s="34" t="s">
        <v>74</v>
      </c>
      <c r="R41" s="34" t="s">
        <v>222</v>
      </c>
      <c r="S41" s="34" t="s">
        <v>75</v>
      </c>
      <c r="T41" s="37">
        <v>3.03</v>
      </c>
      <c r="U41" s="56" t="s">
        <v>379</v>
      </c>
      <c r="V41" s="41">
        <v>2.5000000000000001E-2</v>
      </c>
      <c r="W41" s="41">
        <v>5.5599999999999997E-2</v>
      </c>
      <c r="X41" s="41" t="s">
        <v>224</v>
      </c>
      <c r="Y41" s="40" t="s">
        <v>72</v>
      </c>
      <c r="Z41" s="44">
        <v>1511160</v>
      </c>
      <c r="AA41" s="37">
        <v>1</v>
      </c>
      <c r="AB41" s="37">
        <v>91.59</v>
      </c>
      <c r="AC41" s="37">
        <v>0</v>
      </c>
      <c r="AD41" s="37">
        <v>1384.0714399999999</v>
      </c>
      <c r="AG41" s="34" t="s">
        <v>16</v>
      </c>
      <c r="AH41" s="41">
        <v>2.1145000000000001E-3</v>
      </c>
      <c r="AI41" s="41">
        <v>4.3260008652001728E-3</v>
      </c>
      <c r="AJ41" s="41">
        <v>6.4420000000000005E-4</v>
      </c>
      <c r="AK41" s="161"/>
    </row>
    <row r="42" spans="1:37" x14ac:dyDescent="0.2">
      <c r="A42" s="34">
        <v>392</v>
      </c>
      <c r="B42" s="34">
        <v>392</v>
      </c>
      <c r="C42" s="34" t="s">
        <v>380</v>
      </c>
      <c r="D42" s="34">
        <v>520033234</v>
      </c>
      <c r="E42" s="34" t="s">
        <v>213</v>
      </c>
      <c r="F42" s="40" t="s">
        <v>381</v>
      </c>
      <c r="G42" s="34" t="s">
        <v>382</v>
      </c>
      <c r="H42" s="34" t="s">
        <v>216</v>
      </c>
      <c r="I42" s="34" t="s">
        <v>233</v>
      </c>
      <c r="J42" s="34" t="s">
        <v>71</v>
      </c>
      <c r="K42" s="34" t="s">
        <v>71</v>
      </c>
      <c r="L42" s="34" t="s">
        <v>218</v>
      </c>
      <c r="M42" s="34" t="s">
        <v>107</v>
      </c>
      <c r="N42" s="34" t="s">
        <v>258</v>
      </c>
      <c r="O42" s="34" t="s">
        <v>72</v>
      </c>
      <c r="P42" s="34" t="s">
        <v>378</v>
      </c>
      <c r="Q42" s="34" t="s">
        <v>74</v>
      </c>
      <c r="R42" s="34" t="s">
        <v>222</v>
      </c>
      <c r="S42" s="34" t="s">
        <v>75</v>
      </c>
      <c r="T42" s="37">
        <v>5.16</v>
      </c>
      <c r="U42" s="56" t="s">
        <v>285</v>
      </c>
      <c r="V42" s="41">
        <v>1.7899999999999999E-2</v>
      </c>
      <c r="W42" s="41">
        <v>4.9299999999999997E-2</v>
      </c>
      <c r="X42" s="41" t="s">
        <v>224</v>
      </c>
      <c r="Y42" s="40" t="s">
        <v>72</v>
      </c>
      <c r="Z42" s="44">
        <v>1985550</v>
      </c>
      <c r="AA42" s="37">
        <v>1</v>
      </c>
      <c r="AB42" s="37">
        <v>98.15</v>
      </c>
      <c r="AC42" s="37">
        <v>0</v>
      </c>
      <c r="AD42" s="37">
        <v>1948.8173200000001</v>
      </c>
      <c r="AG42" s="34" t="s">
        <v>16</v>
      </c>
      <c r="AH42" s="41">
        <v>2.0246999999999999E-3</v>
      </c>
      <c r="AI42" s="41">
        <v>6.0912012182402428E-3</v>
      </c>
      <c r="AJ42" s="41">
        <v>9.0709999999999999E-4</v>
      </c>
      <c r="AK42" s="161"/>
    </row>
    <row r="43" spans="1:37" x14ac:dyDescent="0.2">
      <c r="A43" s="34">
        <v>392</v>
      </c>
      <c r="B43" s="34">
        <v>392</v>
      </c>
      <c r="C43" s="34" t="s">
        <v>383</v>
      </c>
      <c r="D43" s="34">
        <v>520044322</v>
      </c>
      <c r="E43" s="34" t="s">
        <v>213</v>
      </c>
      <c r="F43" s="40" t="s">
        <v>384</v>
      </c>
      <c r="G43" s="34" t="s">
        <v>385</v>
      </c>
      <c r="H43" s="34" t="s">
        <v>216</v>
      </c>
      <c r="I43" s="34" t="s">
        <v>217</v>
      </c>
      <c r="J43" s="34" t="s">
        <v>71</v>
      </c>
      <c r="K43" s="34" t="s">
        <v>71</v>
      </c>
      <c r="L43" s="34" t="s">
        <v>218</v>
      </c>
      <c r="M43" s="34" t="s">
        <v>107</v>
      </c>
      <c r="N43" s="34" t="s">
        <v>239</v>
      </c>
      <c r="O43" s="34" t="s">
        <v>72</v>
      </c>
      <c r="P43" s="34" t="s">
        <v>378</v>
      </c>
      <c r="Q43" s="34" t="s">
        <v>74</v>
      </c>
      <c r="R43" s="34" t="s">
        <v>222</v>
      </c>
      <c r="S43" s="34" t="s">
        <v>75</v>
      </c>
      <c r="T43" s="37">
        <v>5.04</v>
      </c>
      <c r="U43" s="56" t="s">
        <v>386</v>
      </c>
      <c r="V43" s="41">
        <v>6.3799999999999996E-2</v>
      </c>
      <c r="W43" s="41">
        <v>5.7099999999999998E-2</v>
      </c>
      <c r="X43" s="41" t="s">
        <v>224</v>
      </c>
      <c r="Y43" s="40" t="s">
        <v>72</v>
      </c>
      <c r="Z43" s="44">
        <v>4774876</v>
      </c>
      <c r="AA43" s="37">
        <v>1</v>
      </c>
      <c r="AB43" s="37">
        <v>105.32</v>
      </c>
      <c r="AC43" s="37">
        <v>0</v>
      </c>
      <c r="AD43" s="37">
        <v>5028.8994000000002</v>
      </c>
      <c r="AG43" s="34" t="s">
        <v>16</v>
      </c>
      <c r="AH43" s="41">
        <v>4.7748000000000001E-3</v>
      </c>
      <c r="AI43" s="41">
        <v>1.5718303143660628E-2</v>
      </c>
      <c r="AJ43" s="41">
        <v>2.3406999999999998E-3</v>
      </c>
      <c r="AK43" s="161"/>
    </row>
    <row r="44" spans="1:37" x14ac:dyDescent="0.2">
      <c r="A44" s="34">
        <v>392</v>
      </c>
      <c r="B44" s="34">
        <v>392</v>
      </c>
      <c r="C44" s="34" t="s">
        <v>383</v>
      </c>
      <c r="D44" s="34">
        <v>520044322</v>
      </c>
      <c r="E44" s="34" t="s">
        <v>213</v>
      </c>
      <c r="F44" s="40" t="s">
        <v>387</v>
      </c>
      <c r="G44" s="34" t="s">
        <v>388</v>
      </c>
      <c r="H44" s="34" t="s">
        <v>216</v>
      </c>
      <c r="I44" s="34" t="s">
        <v>217</v>
      </c>
      <c r="J44" s="34" t="s">
        <v>71</v>
      </c>
      <c r="K44" s="34" t="s">
        <v>71</v>
      </c>
      <c r="L44" s="34" t="s">
        <v>218</v>
      </c>
      <c r="M44" s="34" t="s">
        <v>107</v>
      </c>
      <c r="N44" s="34" t="s">
        <v>239</v>
      </c>
      <c r="O44" s="34" t="s">
        <v>72</v>
      </c>
      <c r="P44" s="34" t="s">
        <v>378</v>
      </c>
      <c r="Q44" s="34" t="s">
        <v>74</v>
      </c>
      <c r="R44" s="34" t="s">
        <v>222</v>
      </c>
      <c r="S44" s="34" t="s">
        <v>75</v>
      </c>
      <c r="T44" s="37">
        <v>5.7</v>
      </c>
      <c r="U44" s="56" t="s">
        <v>389</v>
      </c>
      <c r="V44" s="41">
        <v>5.6899999999999999E-2</v>
      </c>
      <c r="W44" s="41">
        <v>6.0499999999999998E-2</v>
      </c>
      <c r="X44" s="41" t="s">
        <v>224</v>
      </c>
      <c r="Y44" s="40" t="s">
        <v>72</v>
      </c>
      <c r="Z44" s="44">
        <v>3291000</v>
      </c>
      <c r="AA44" s="37">
        <v>1</v>
      </c>
      <c r="AB44" s="37">
        <v>99.25</v>
      </c>
      <c r="AC44" s="37">
        <v>0</v>
      </c>
      <c r="AD44" s="37">
        <v>3266.3175000000001</v>
      </c>
      <c r="AG44" s="34" t="s">
        <v>16</v>
      </c>
      <c r="AH44" s="41">
        <v>3.0986E-3</v>
      </c>
      <c r="AI44" s="41">
        <v>1.0209202041840407E-2</v>
      </c>
      <c r="AJ44" s="41">
        <v>1.5203E-3</v>
      </c>
      <c r="AK44" s="161"/>
    </row>
    <row r="45" spans="1:37" x14ac:dyDescent="0.2">
      <c r="A45" s="34">
        <v>392</v>
      </c>
      <c r="B45" s="34">
        <v>392</v>
      </c>
      <c r="C45" s="34" t="s">
        <v>366</v>
      </c>
      <c r="D45" s="34">
        <v>520020116</v>
      </c>
      <c r="E45" s="34" t="s">
        <v>213</v>
      </c>
      <c r="F45" s="40" t="s">
        <v>390</v>
      </c>
      <c r="G45" s="34" t="s">
        <v>391</v>
      </c>
      <c r="H45" s="34" t="s">
        <v>216</v>
      </c>
      <c r="I45" s="34" t="s">
        <v>233</v>
      </c>
      <c r="J45" s="34" t="s">
        <v>71</v>
      </c>
      <c r="K45" s="34" t="s">
        <v>71</v>
      </c>
      <c r="L45" s="34" t="s">
        <v>218</v>
      </c>
      <c r="M45" s="34" t="s">
        <v>107</v>
      </c>
      <c r="N45" s="34" t="s">
        <v>249</v>
      </c>
      <c r="O45" s="34" t="s">
        <v>72</v>
      </c>
      <c r="P45" s="34" t="s">
        <v>378</v>
      </c>
      <c r="Q45" s="34" t="s">
        <v>74</v>
      </c>
      <c r="R45" s="34" t="s">
        <v>222</v>
      </c>
      <c r="S45" s="34" t="s">
        <v>75</v>
      </c>
      <c r="T45" s="37">
        <v>2.14</v>
      </c>
      <c r="U45" s="56" t="s">
        <v>392</v>
      </c>
      <c r="V45" s="41">
        <v>3.6499999999999998E-2</v>
      </c>
      <c r="W45" s="41">
        <v>3.6400000000000002E-2</v>
      </c>
      <c r="X45" s="41" t="s">
        <v>224</v>
      </c>
      <c r="Y45" s="40" t="s">
        <v>72</v>
      </c>
      <c r="Z45" s="44">
        <v>1792000</v>
      </c>
      <c r="AA45" s="37">
        <v>1</v>
      </c>
      <c r="AB45" s="37">
        <v>108.36</v>
      </c>
      <c r="AC45" s="37">
        <v>0</v>
      </c>
      <c r="AD45" s="37">
        <v>1941.8112000000001</v>
      </c>
      <c r="AG45" s="34" t="s">
        <v>16</v>
      </c>
      <c r="AH45" s="41">
        <v>6.8699E-3</v>
      </c>
      <c r="AI45" s="41">
        <v>6.0693012138602421E-3</v>
      </c>
      <c r="AJ45" s="41">
        <v>9.0379999999999996E-4</v>
      </c>
      <c r="AK45" s="161"/>
    </row>
    <row r="46" spans="1:37" x14ac:dyDescent="0.2">
      <c r="A46" s="34">
        <v>392</v>
      </c>
      <c r="B46" s="34">
        <v>392</v>
      </c>
      <c r="C46" s="34" t="s">
        <v>366</v>
      </c>
      <c r="D46" s="34">
        <v>520020116</v>
      </c>
      <c r="E46" s="34" t="s">
        <v>213</v>
      </c>
      <c r="F46" s="40" t="s">
        <v>393</v>
      </c>
      <c r="G46" s="34" t="s">
        <v>394</v>
      </c>
      <c r="H46" s="34" t="s">
        <v>216</v>
      </c>
      <c r="I46" s="34" t="s">
        <v>233</v>
      </c>
      <c r="J46" s="34" t="s">
        <v>71</v>
      </c>
      <c r="K46" s="34" t="s">
        <v>71</v>
      </c>
      <c r="L46" s="34" t="s">
        <v>218</v>
      </c>
      <c r="M46" s="34" t="s">
        <v>107</v>
      </c>
      <c r="N46" s="34" t="s">
        <v>249</v>
      </c>
      <c r="O46" s="34" t="s">
        <v>72</v>
      </c>
      <c r="P46" s="34" t="s">
        <v>378</v>
      </c>
      <c r="Q46" s="34" t="s">
        <v>74</v>
      </c>
      <c r="R46" s="34" t="s">
        <v>222</v>
      </c>
      <c r="S46" s="34" t="s">
        <v>75</v>
      </c>
      <c r="T46" s="37">
        <v>1.22</v>
      </c>
      <c r="U46" s="56" t="s">
        <v>395</v>
      </c>
      <c r="V46" s="41">
        <v>2.2499999999999999E-2</v>
      </c>
      <c r="W46" s="41">
        <v>3.2199999999999999E-2</v>
      </c>
      <c r="X46" s="41" t="s">
        <v>224</v>
      </c>
      <c r="Y46" s="40" t="s">
        <v>72</v>
      </c>
      <c r="Z46" s="44">
        <v>1042467.42</v>
      </c>
      <c r="AA46" s="37">
        <v>1</v>
      </c>
      <c r="AB46" s="37">
        <v>114.95</v>
      </c>
      <c r="AC46" s="37">
        <v>0</v>
      </c>
      <c r="AD46" s="37">
        <v>1198.31629</v>
      </c>
      <c r="AG46" s="34" t="s">
        <v>16</v>
      </c>
      <c r="AH46" s="41">
        <v>2.7839000000000002E-3</v>
      </c>
      <c r="AI46" s="41">
        <v>3.7454007490801493E-3</v>
      </c>
      <c r="AJ46" s="41">
        <v>5.5780000000000001E-4</v>
      </c>
      <c r="AK46" s="161"/>
    </row>
    <row r="47" spans="1:37" x14ac:dyDescent="0.2">
      <c r="A47" s="34">
        <v>392</v>
      </c>
      <c r="B47" s="34">
        <v>392</v>
      </c>
      <c r="C47" s="34" t="s">
        <v>396</v>
      </c>
      <c r="D47" s="34">
        <v>550263107</v>
      </c>
      <c r="E47" s="34" t="s">
        <v>213</v>
      </c>
      <c r="F47" s="40" t="s">
        <v>397</v>
      </c>
      <c r="G47" s="34" t="s">
        <v>398</v>
      </c>
      <c r="H47" s="34" t="s">
        <v>216</v>
      </c>
      <c r="I47" s="34" t="s">
        <v>217</v>
      </c>
      <c r="J47" s="34" t="s">
        <v>71</v>
      </c>
      <c r="K47" s="34" t="s">
        <v>71</v>
      </c>
      <c r="L47" s="34" t="s">
        <v>218</v>
      </c>
      <c r="M47" s="34" t="s">
        <v>107</v>
      </c>
      <c r="N47" s="34" t="s">
        <v>239</v>
      </c>
      <c r="O47" s="34" t="s">
        <v>72</v>
      </c>
      <c r="P47" s="34" t="s">
        <v>378</v>
      </c>
      <c r="Q47" s="34" t="s">
        <v>74</v>
      </c>
      <c r="R47" s="34" t="s">
        <v>222</v>
      </c>
      <c r="S47" s="34" t="s">
        <v>75</v>
      </c>
      <c r="T47" s="37">
        <v>3.37</v>
      </c>
      <c r="U47" s="56" t="s">
        <v>399</v>
      </c>
      <c r="V47" s="41">
        <v>6.7000000000000004E-2</v>
      </c>
      <c r="W47" s="41">
        <v>5.6899999999999999E-2</v>
      </c>
      <c r="X47" s="41" t="s">
        <v>224</v>
      </c>
      <c r="Y47" s="40" t="s">
        <v>72</v>
      </c>
      <c r="Z47" s="44">
        <v>1330000</v>
      </c>
      <c r="AA47" s="37">
        <v>1</v>
      </c>
      <c r="AB47" s="37">
        <v>103.63</v>
      </c>
      <c r="AC47" s="37">
        <v>0</v>
      </c>
      <c r="AD47" s="37">
        <v>1378.279</v>
      </c>
      <c r="AG47" s="34" t="s">
        <v>16</v>
      </c>
      <c r="AH47" s="41">
        <v>1.4614999999999999E-3</v>
      </c>
      <c r="AI47" s="41">
        <v>4.3079008615801717E-3</v>
      </c>
      <c r="AJ47" s="41">
        <v>6.4150000000000003E-4</v>
      </c>
      <c r="AK47" s="161"/>
    </row>
    <row r="48" spans="1:37" x14ac:dyDescent="0.2">
      <c r="A48" s="34">
        <v>392</v>
      </c>
      <c r="B48" s="34">
        <v>392</v>
      </c>
      <c r="C48" s="34" t="s">
        <v>400</v>
      </c>
      <c r="D48" s="34">
        <v>520028911</v>
      </c>
      <c r="E48" s="34" t="s">
        <v>213</v>
      </c>
      <c r="F48" s="40" t="s">
        <v>401</v>
      </c>
      <c r="G48" s="34" t="s">
        <v>402</v>
      </c>
      <c r="H48" s="34" t="s">
        <v>216</v>
      </c>
      <c r="I48" s="34" t="s">
        <v>217</v>
      </c>
      <c r="J48" s="34" t="s">
        <v>71</v>
      </c>
      <c r="K48" s="34" t="s">
        <v>71</v>
      </c>
      <c r="L48" s="34" t="s">
        <v>218</v>
      </c>
      <c r="M48" s="34" t="s">
        <v>107</v>
      </c>
      <c r="N48" s="34" t="s">
        <v>403</v>
      </c>
      <c r="O48" s="34" t="s">
        <v>72</v>
      </c>
      <c r="P48" s="34" t="s">
        <v>404</v>
      </c>
      <c r="Q48" s="34" t="s">
        <v>74</v>
      </c>
      <c r="R48" s="34" t="s">
        <v>222</v>
      </c>
      <c r="S48" s="34" t="s">
        <v>75</v>
      </c>
      <c r="T48" s="37">
        <v>3</v>
      </c>
      <c r="U48" s="56" t="s">
        <v>405</v>
      </c>
      <c r="V48" s="41">
        <v>0.04</v>
      </c>
      <c r="W48" s="41">
        <v>5.2400000000000002E-2</v>
      </c>
      <c r="X48" s="41" t="s">
        <v>224</v>
      </c>
      <c r="Y48" s="40" t="s">
        <v>72</v>
      </c>
      <c r="Z48" s="44">
        <v>4533929.93</v>
      </c>
      <c r="AA48" s="37">
        <v>1</v>
      </c>
      <c r="AB48" s="37">
        <v>97.45</v>
      </c>
      <c r="AC48" s="37">
        <v>0</v>
      </c>
      <c r="AD48" s="37">
        <v>4418.3147099999996</v>
      </c>
      <c r="AG48" s="34" t="s">
        <v>16</v>
      </c>
      <c r="AH48" s="41">
        <v>7.8076999999999999E-3</v>
      </c>
      <c r="AI48" s="41">
        <v>1.3809802761960551E-2</v>
      </c>
      <c r="AJ48" s="41">
        <v>2.0565000000000002E-3</v>
      </c>
      <c r="AK48" s="161"/>
    </row>
    <row r="49" spans="1:37" x14ac:dyDescent="0.2">
      <c r="A49" s="34">
        <v>392</v>
      </c>
      <c r="B49" s="34">
        <v>392</v>
      </c>
      <c r="C49" s="34" t="s">
        <v>400</v>
      </c>
      <c r="D49" s="34">
        <v>520028911</v>
      </c>
      <c r="E49" s="34" t="s">
        <v>213</v>
      </c>
      <c r="F49" s="40" t="s">
        <v>406</v>
      </c>
      <c r="G49" s="34" t="s">
        <v>407</v>
      </c>
      <c r="H49" s="34" t="s">
        <v>216</v>
      </c>
      <c r="I49" s="34" t="s">
        <v>217</v>
      </c>
      <c r="J49" s="34" t="s">
        <v>71</v>
      </c>
      <c r="K49" s="34" t="s">
        <v>71</v>
      </c>
      <c r="L49" s="34" t="s">
        <v>218</v>
      </c>
      <c r="M49" s="34" t="s">
        <v>107</v>
      </c>
      <c r="N49" s="34" t="s">
        <v>403</v>
      </c>
      <c r="O49" s="34" t="s">
        <v>72</v>
      </c>
      <c r="P49" s="34" t="s">
        <v>404</v>
      </c>
      <c r="Q49" s="34" t="s">
        <v>74</v>
      </c>
      <c r="R49" s="34" t="s">
        <v>222</v>
      </c>
      <c r="S49" s="34" t="s">
        <v>75</v>
      </c>
      <c r="T49" s="37">
        <v>4.93</v>
      </c>
      <c r="U49" s="56" t="s">
        <v>408</v>
      </c>
      <c r="V49" s="41">
        <v>2.07E-2</v>
      </c>
      <c r="W49" s="41">
        <v>5.3800000000000001E-2</v>
      </c>
      <c r="X49" s="41" t="s">
        <v>224</v>
      </c>
      <c r="Y49" s="40" t="s">
        <v>72</v>
      </c>
      <c r="Z49" s="44">
        <v>4300000</v>
      </c>
      <c r="AA49" s="37">
        <v>1</v>
      </c>
      <c r="AB49" s="37">
        <v>85.61</v>
      </c>
      <c r="AC49" s="37">
        <v>0</v>
      </c>
      <c r="AD49" s="37">
        <v>3681.23</v>
      </c>
      <c r="AG49" s="34" t="s">
        <v>16</v>
      </c>
      <c r="AH49" s="41">
        <v>5.9211999999999997E-3</v>
      </c>
      <c r="AI49" s="41">
        <v>1.150600230120046E-2</v>
      </c>
      <c r="AJ49" s="41">
        <v>1.7133999999999999E-3</v>
      </c>
      <c r="AK49" s="161"/>
    </row>
    <row r="50" spans="1:37" x14ac:dyDescent="0.2">
      <c r="A50" s="34">
        <v>392</v>
      </c>
      <c r="B50" s="34">
        <v>392</v>
      </c>
      <c r="C50" s="34" t="s">
        <v>409</v>
      </c>
      <c r="D50" s="34">
        <v>510560188</v>
      </c>
      <c r="E50" s="34" t="s">
        <v>213</v>
      </c>
      <c r="F50" s="40" t="s">
        <v>410</v>
      </c>
      <c r="G50" s="34" t="s">
        <v>411</v>
      </c>
      <c r="H50" s="34" t="s">
        <v>216</v>
      </c>
      <c r="I50" s="34" t="s">
        <v>233</v>
      </c>
      <c r="J50" s="34" t="s">
        <v>71</v>
      </c>
      <c r="K50" s="34" t="s">
        <v>71</v>
      </c>
      <c r="L50" s="34" t="s">
        <v>218</v>
      </c>
      <c r="M50" s="34" t="s">
        <v>107</v>
      </c>
      <c r="N50" s="34" t="s">
        <v>258</v>
      </c>
      <c r="O50" s="34" t="s">
        <v>72</v>
      </c>
      <c r="P50" s="34" t="s">
        <v>404</v>
      </c>
      <c r="Q50" s="34" t="s">
        <v>74</v>
      </c>
      <c r="R50" s="34" t="s">
        <v>222</v>
      </c>
      <c r="S50" s="34" t="s">
        <v>75</v>
      </c>
      <c r="T50" s="37">
        <v>6.83</v>
      </c>
      <c r="U50" s="56" t="s">
        <v>262</v>
      </c>
      <c r="V50" s="41">
        <v>4.02E-2</v>
      </c>
      <c r="W50" s="41">
        <v>3.56E-2</v>
      </c>
      <c r="X50" s="41" t="s">
        <v>224</v>
      </c>
      <c r="Y50" s="40" t="s">
        <v>72</v>
      </c>
      <c r="Z50" s="44">
        <v>3783000</v>
      </c>
      <c r="AA50" s="37">
        <v>1</v>
      </c>
      <c r="AB50" s="37">
        <v>104.52</v>
      </c>
      <c r="AC50" s="37">
        <v>0</v>
      </c>
      <c r="AD50" s="37">
        <v>3953.9915999999998</v>
      </c>
      <c r="AG50" s="34" t="s">
        <v>16</v>
      </c>
      <c r="AH50" s="41">
        <v>4.6895000000000001E-3</v>
      </c>
      <c r="AI50" s="41">
        <v>1.2358602471720494E-2</v>
      </c>
      <c r="AJ50" s="41">
        <v>1.8404000000000001E-3</v>
      </c>
      <c r="AK50" s="161"/>
    </row>
    <row r="51" spans="1:37" x14ac:dyDescent="0.2">
      <c r="A51" s="34">
        <v>392</v>
      </c>
      <c r="B51" s="34">
        <v>392</v>
      </c>
      <c r="C51" s="34" t="s">
        <v>409</v>
      </c>
      <c r="D51" s="34">
        <v>510560188</v>
      </c>
      <c r="E51" s="34" t="s">
        <v>213</v>
      </c>
      <c r="F51" s="40" t="s">
        <v>412</v>
      </c>
      <c r="G51" s="34" t="s">
        <v>413</v>
      </c>
      <c r="H51" s="34" t="s">
        <v>216</v>
      </c>
      <c r="I51" s="34" t="s">
        <v>217</v>
      </c>
      <c r="J51" s="34" t="s">
        <v>71</v>
      </c>
      <c r="K51" s="34" t="s">
        <v>71</v>
      </c>
      <c r="L51" s="34" t="s">
        <v>218</v>
      </c>
      <c r="M51" s="34" t="s">
        <v>107</v>
      </c>
      <c r="N51" s="34" t="s">
        <v>258</v>
      </c>
      <c r="O51" s="34" t="s">
        <v>72</v>
      </c>
      <c r="P51" s="34" t="s">
        <v>404</v>
      </c>
      <c r="Q51" s="34" t="s">
        <v>74</v>
      </c>
      <c r="R51" s="34" t="s">
        <v>222</v>
      </c>
      <c r="S51" s="34" t="s">
        <v>75</v>
      </c>
      <c r="T51" s="37">
        <v>2.98</v>
      </c>
      <c r="U51" s="56" t="s">
        <v>414</v>
      </c>
      <c r="V51" s="41">
        <v>3.2500000000000001E-2</v>
      </c>
      <c r="W51" s="41">
        <v>5.57E-2</v>
      </c>
      <c r="X51" s="41" t="s">
        <v>224</v>
      </c>
      <c r="Y51" s="40" t="s">
        <v>72</v>
      </c>
      <c r="Z51" s="44">
        <v>560000</v>
      </c>
      <c r="AA51" s="37">
        <v>1</v>
      </c>
      <c r="AB51" s="37">
        <v>93.66</v>
      </c>
      <c r="AC51" s="37">
        <v>0</v>
      </c>
      <c r="AD51" s="37">
        <v>524.49599999999998</v>
      </c>
      <c r="AG51" s="34" t="s">
        <v>16</v>
      </c>
      <c r="AH51" s="41">
        <v>2.3305999999999999E-3</v>
      </c>
      <c r="AI51" s="41">
        <v>1.6394003278800654E-3</v>
      </c>
      <c r="AJ51" s="41">
        <v>2.441E-4</v>
      </c>
      <c r="AK51" s="161"/>
    </row>
    <row r="52" spans="1:37" x14ac:dyDescent="0.2">
      <c r="A52" s="34">
        <v>392</v>
      </c>
      <c r="B52" s="34">
        <v>392</v>
      </c>
      <c r="C52" s="34" t="s">
        <v>409</v>
      </c>
      <c r="D52" s="34">
        <v>510560188</v>
      </c>
      <c r="E52" s="34" t="s">
        <v>213</v>
      </c>
      <c r="F52" s="40" t="s">
        <v>415</v>
      </c>
      <c r="G52" s="34" t="s">
        <v>416</v>
      </c>
      <c r="H52" s="34" t="s">
        <v>216</v>
      </c>
      <c r="I52" s="34" t="s">
        <v>217</v>
      </c>
      <c r="J52" s="34" t="s">
        <v>71</v>
      </c>
      <c r="K52" s="34" t="s">
        <v>71</v>
      </c>
      <c r="L52" s="34" t="s">
        <v>218</v>
      </c>
      <c r="M52" s="34" t="s">
        <v>107</v>
      </c>
      <c r="N52" s="34" t="s">
        <v>258</v>
      </c>
      <c r="O52" s="34" t="s">
        <v>72</v>
      </c>
      <c r="P52" s="34" t="s">
        <v>404</v>
      </c>
      <c r="Q52" s="34" t="s">
        <v>74</v>
      </c>
      <c r="R52" s="34" t="s">
        <v>222</v>
      </c>
      <c r="S52" s="34" t="s">
        <v>75</v>
      </c>
      <c r="T52" s="37">
        <v>4.7</v>
      </c>
      <c r="U52" s="56" t="s">
        <v>417</v>
      </c>
      <c r="V52" s="41">
        <v>1.54E-2</v>
      </c>
      <c r="W52" s="41">
        <v>3.2800000000000003E-2</v>
      </c>
      <c r="X52" s="41" t="s">
        <v>224</v>
      </c>
      <c r="Y52" s="40" t="s">
        <v>72</v>
      </c>
      <c r="Z52" s="44">
        <v>1984000</v>
      </c>
      <c r="AA52" s="37">
        <v>1</v>
      </c>
      <c r="AB52" s="37">
        <v>103.7</v>
      </c>
      <c r="AC52" s="37">
        <v>0</v>
      </c>
      <c r="AD52" s="37">
        <v>2057.4079999999999</v>
      </c>
      <c r="AG52" s="34" t="s">
        <v>16</v>
      </c>
      <c r="AH52" s="41">
        <v>3.3262999999999999E-3</v>
      </c>
      <c r="AI52" s="41">
        <v>6.4306012861202562E-3</v>
      </c>
      <c r="AJ52" s="41">
        <v>9.5759999999999997E-4</v>
      </c>
      <c r="AK52" s="161"/>
    </row>
    <row r="53" spans="1:37" x14ac:dyDescent="0.2">
      <c r="A53" s="34">
        <v>392</v>
      </c>
      <c r="B53" s="34">
        <v>392</v>
      </c>
      <c r="C53" s="34" t="s">
        <v>409</v>
      </c>
      <c r="D53" s="34">
        <v>510560188</v>
      </c>
      <c r="E53" s="34" t="s">
        <v>213</v>
      </c>
      <c r="F53" s="40" t="s">
        <v>418</v>
      </c>
      <c r="G53" s="34" t="s">
        <v>419</v>
      </c>
      <c r="H53" s="34" t="s">
        <v>216</v>
      </c>
      <c r="I53" s="34" t="s">
        <v>233</v>
      </c>
      <c r="J53" s="34" t="s">
        <v>71</v>
      </c>
      <c r="K53" s="34" t="s">
        <v>71</v>
      </c>
      <c r="L53" s="34" t="s">
        <v>218</v>
      </c>
      <c r="M53" s="34" t="s">
        <v>107</v>
      </c>
      <c r="N53" s="34" t="s">
        <v>258</v>
      </c>
      <c r="O53" s="34" t="s">
        <v>72</v>
      </c>
      <c r="P53" s="34" t="s">
        <v>404</v>
      </c>
      <c r="Q53" s="34" t="s">
        <v>74</v>
      </c>
      <c r="R53" s="34" t="s">
        <v>222</v>
      </c>
      <c r="S53" s="34" t="s">
        <v>75</v>
      </c>
      <c r="T53" s="37">
        <v>1.29</v>
      </c>
      <c r="U53" s="56" t="s">
        <v>420</v>
      </c>
      <c r="V53" s="41">
        <v>2.5700000000000001E-2</v>
      </c>
      <c r="W53" s="41">
        <v>3.1399999999999997E-2</v>
      </c>
      <c r="X53" s="41" t="s">
        <v>224</v>
      </c>
      <c r="Y53" s="40" t="s">
        <v>72</v>
      </c>
      <c r="Z53" s="44">
        <v>1717972.12</v>
      </c>
      <c r="AA53" s="37">
        <v>1</v>
      </c>
      <c r="AB53" s="37">
        <v>117.15</v>
      </c>
      <c r="AC53" s="37">
        <v>0</v>
      </c>
      <c r="AD53" s="37">
        <v>2012.6043299999999</v>
      </c>
      <c r="AG53" s="34" t="s">
        <v>16</v>
      </c>
      <c r="AH53" s="41">
        <v>1.6267E-3</v>
      </c>
      <c r="AI53" s="41">
        <v>6.2906012581202516E-3</v>
      </c>
      <c r="AJ53" s="41">
        <v>9.368E-4</v>
      </c>
      <c r="AK53" s="161"/>
    </row>
    <row r="54" spans="1:37" x14ac:dyDescent="0.2">
      <c r="A54" s="34">
        <v>392</v>
      </c>
      <c r="B54" s="34">
        <v>392</v>
      </c>
      <c r="C54" s="34" t="s">
        <v>421</v>
      </c>
      <c r="D54" s="34">
        <v>520036658</v>
      </c>
      <c r="E54" s="34" t="s">
        <v>213</v>
      </c>
      <c r="F54" s="40" t="s">
        <v>422</v>
      </c>
      <c r="G54" s="34" t="s">
        <v>423</v>
      </c>
      <c r="H54" s="34" t="s">
        <v>216</v>
      </c>
      <c r="I54" s="34" t="s">
        <v>217</v>
      </c>
      <c r="J54" s="34" t="s">
        <v>71</v>
      </c>
      <c r="K54" s="34" t="s">
        <v>71</v>
      </c>
      <c r="L54" s="34" t="s">
        <v>218</v>
      </c>
      <c r="M54" s="34" t="s">
        <v>107</v>
      </c>
      <c r="N54" s="34" t="s">
        <v>284</v>
      </c>
      <c r="O54" s="34" t="s">
        <v>72</v>
      </c>
      <c r="P54" s="34" t="s">
        <v>404</v>
      </c>
      <c r="Q54" s="34" t="s">
        <v>74</v>
      </c>
      <c r="R54" s="34" t="s">
        <v>222</v>
      </c>
      <c r="S54" s="34" t="s">
        <v>75</v>
      </c>
      <c r="T54" s="37">
        <v>4.26</v>
      </c>
      <c r="U54" s="56" t="s">
        <v>424</v>
      </c>
      <c r="V54" s="41">
        <v>5.7500000000000002E-2</v>
      </c>
      <c r="W54" s="41">
        <v>5.4899999999999997E-2</v>
      </c>
      <c r="X54" s="41" t="s">
        <v>224</v>
      </c>
      <c r="Y54" s="40" t="s">
        <v>72</v>
      </c>
      <c r="Z54" s="44">
        <v>2798000</v>
      </c>
      <c r="AA54" s="37">
        <v>1</v>
      </c>
      <c r="AB54" s="37">
        <v>101.46</v>
      </c>
      <c r="AC54" s="37">
        <v>0</v>
      </c>
      <c r="AD54" s="37">
        <v>2838.8508000000002</v>
      </c>
      <c r="AG54" s="34" t="s">
        <v>16</v>
      </c>
      <c r="AH54" s="41">
        <v>5.3295E-3</v>
      </c>
      <c r="AI54" s="41">
        <v>8.8731017746203535E-3</v>
      </c>
      <c r="AJ54" s="41">
        <v>1.3213999999999999E-3</v>
      </c>
      <c r="AK54" s="161"/>
    </row>
    <row r="55" spans="1:37" x14ac:dyDescent="0.2">
      <c r="A55" s="34">
        <v>392</v>
      </c>
      <c r="B55" s="34">
        <v>392</v>
      </c>
      <c r="C55" s="34" t="s">
        <v>425</v>
      </c>
      <c r="D55" s="34">
        <v>1772</v>
      </c>
      <c r="E55" s="34" t="s">
        <v>213</v>
      </c>
      <c r="F55" s="40" t="s">
        <v>426</v>
      </c>
      <c r="G55" s="34" t="s">
        <v>427</v>
      </c>
      <c r="H55" s="34" t="s">
        <v>216</v>
      </c>
      <c r="I55" s="34" t="s">
        <v>217</v>
      </c>
      <c r="J55" s="34" t="s">
        <v>71</v>
      </c>
      <c r="K55" s="34" t="s">
        <v>170</v>
      </c>
      <c r="L55" s="34" t="s">
        <v>218</v>
      </c>
      <c r="M55" s="34" t="s">
        <v>107</v>
      </c>
      <c r="N55" s="34" t="s">
        <v>258</v>
      </c>
      <c r="O55" s="34" t="s">
        <v>72</v>
      </c>
      <c r="P55" s="34" t="s">
        <v>404</v>
      </c>
      <c r="Q55" s="34" t="s">
        <v>74</v>
      </c>
      <c r="R55" s="34" t="s">
        <v>222</v>
      </c>
      <c r="S55" s="34" t="s">
        <v>75</v>
      </c>
      <c r="T55" s="37">
        <v>1.72</v>
      </c>
      <c r="U55" s="56" t="s">
        <v>428</v>
      </c>
      <c r="V55" s="41">
        <v>4.3499999999999997E-2</v>
      </c>
      <c r="W55" s="41">
        <v>6.1199999999999997E-2</v>
      </c>
      <c r="X55" s="41" t="s">
        <v>224</v>
      </c>
      <c r="Y55" s="40" t="s">
        <v>72</v>
      </c>
      <c r="Z55" s="44">
        <v>1725014</v>
      </c>
      <c r="AA55" s="37">
        <v>1</v>
      </c>
      <c r="AB55" s="37">
        <v>97.91</v>
      </c>
      <c r="AC55" s="37">
        <v>0</v>
      </c>
      <c r="AD55" s="37">
        <v>1688.9612</v>
      </c>
      <c r="AG55" s="34" t="s">
        <v>16</v>
      </c>
      <c r="AH55" s="41">
        <v>4.4459E-3</v>
      </c>
      <c r="AI55" s="41">
        <v>5.2790010558002101E-3</v>
      </c>
      <c r="AJ55" s="41">
        <v>7.8609999999999997E-4</v>
      </c>
      <c r="AK55" s="161"/>
    </row>
    <row r="56" spans="1:37" x14ac:dyDescent="0.2">
      <c r="A56" s="34">
        <v>392</v>
      </c>
      <c r="B56" s="34">
        <v>392</v>
      </c>
      <c r="C56" s="34" t="s">
        <v>429</v>
      </c>
      <c r="D56" s="34">
        <v>520028010</v>
      </c>
      <c r="E56" s="34" t="s">
        <v>213</v>
      </c>
      <c r="F56" s="40" t="s">
        <v>430</v>
      </c>
      <c r="G56" s="34" t="s">
        <v>431</v>
      </c>
      <c r="H56" s="34" t="s">
        <v>216</v>
      </c>
      <c r="I56" s="34" t="s">
        <v>217</v>
      </c>
      <c r="J56" s="34" t="s">
        <v>71</v>
      </c>
      <c r="K56" s="34" t="s">
        <v>71</v>
      </c>
      <c r="L56" s="34" t="s">
        <v>218</v>
      </c>
      <c r="M56" s="34" t="s">
        <v>107</v>
      </c>
      <c r="N56" s="34" t="s">
        <v>403</v>
      </c>
      <c r="O56" s="34" t="s">
        <v>72</v>
      </c>
      <c r="P56" s="34" t="s">
        <v>404</v>
      </c>
      <c r="Q56" s="34" t="s">
        <v>74</v>
      </c>
      <c r="R56" s="34" t="s">
        <v>222</v>
      </c>
      <c r="S56" s="34" t="s">
        <v>75</v>
      </c>
      <c r="T56" s="37">
        <v>1.86</v>
      </c>
      <c r="U56" s="56" t="s">
        <v>302</v>
      </c>
      <c r="V56" s="41">
        <v>2.1999999999999999E-2</v>
      </c>
      <c r="W56" s="41">
        <v>5.1900000000000002E-2</v>
      </c>
      <c r="X56" s="41" t="s">
        <v>224</v>
      </c>
      <c r="Y56" s="40" t="s">
        <v>72</v>
      </c>
      <c r="Z56" s="44">
        <v>6358422.75</v>
      </c>
      <c r="AA56" s="37">
        <v>1</v>
      </c>
      <c r="AB56" s="37">
        <v>95.28</v>
      </c>
      <c r="AC56" s="37">
        <v>0</v>
      </c>
      <c r="AD56" s="37">
        <v>6058.30519</v>
      </c>
      <c r="AG56" s="34" t="s">
        <v>16</v>
      </c>
      <c r="AH56" s="41">
        <v>5.8669999999999998E-3</v>
      </c>
      <c r="AI56" s="41">
        <v>1.8935803787160754E-2</v>
      </c>
      <c r="AJ56" s="41">
        <v>2.8199000000000002E-3</v>
      </c>
      <c r="AK56" s="161"/>
    </row>
    <row r="57" spans="1:37" x14ac:dyDescent="0.2">
      <c r="A57" s="34">
        <v>392</v>
      </c>
      <c r="B57" s="34">
        <v>392</v>
      </c>
      <c r="C57" s="34" t="s">
        <v>432</v>
      </c>
      <c r="D57" s="34">
        <v>1630</v>
      </c>
      <c r="E57" s="34" t="s">
        <v>213</v>
      </c>
      <c r="F57" s="40" t="s">
        <v>433</v>
      </c>
      <c r="G57" s="34" t="s">
        <v>434</v>
      </c>
      <c r="H57" s="34" t="s">
        <v>216</v>
      </c>
      <c r="I57" s="34" t="s">
        <v>217</v>
      </c>
      <c r="J57" s="34" t="s">
        <v>71</v>
      </c>
      <c r="K57" s="34" t="s">
        <v>170</v>
      </c>
      <c r="L57" s="34" t="s">
        <v>218</v>
      </c>
      <c r="M57" s="34" t="s">
        <v>107</v>
      </c>
      <c r="N57" s="34" t="s">
        <v>258</v>
      </c>
      <c r="O57" s="34" t="s">
        <v>72</v>
      </c>
      <c r="P57" s="34" t="s">
        <v>404</v>
      </c>
      <c r="Q57" s="34" t="s">
        <v>74</v>
      </c>
      <c r="R57" s="34" t="s">
        <v>222</v>
      </c>
      <c r="S57" s="34" t="s">
        <v>75</v>
      </c>
      <c r="T57" s="37">
        <v>0.66</v>
      </c>
      <c r="U57" s="56" t="s">
        <v>435</v>
      </c>
      <c r="V57" s="41">
        <v>3.95E-2</v>
      </c>
      <c r="W57" s="41">
        <v>5.8700000000000002E-2</v>
      </c>
      <c r="X57" s="41" t="s">
        <v>224</v>
      </c>
      <c r="Y57" s="40" t="s">
        <v>72</v>
      </c>
      <c r="Z57" s="44">
        <v>977500</v>
      </c>
      <c r="AA57" s="37">
        <v>1</v>
      </c>
      <c r="AB57" s="37">
        <v>100.13</v>
      </c>
      <c r="AC57" s="37">
        <v>0</v>
      </c>
      <c r="AD57" s="37">
        <v>978.77075000000002</v>
      </c>
      <c r="AG57" s="34" t="s">
        <v>16</v>
      </c>
      <c r="AH57" s="41">
        <v>3.1140999999999999E-3</v>
      </c>
      <c r="AI57" s="41">
        <v>3.0592006118401222E-3</v>
      </c>
      <c r="AJ57" s="41">
        <v>4.5560000000000002E-4</v>
      </c>
      <c r="AK57" s="161"/>
    </row>
    <row r="58" spans="1:37" x14ac:dyDescent="0.2">
      <c r="A58" s="34">
        <v>392</v>
      </c>
      <c r="B58" s="34">
        <v>392</v>
      </c>
      <c r="C58" s="34" t="s">
        <v>436</v>
      </c>
      <c r="D58" s="34">
        <v>513257873</v>
      </c>
      <c r="E58" s="34" t="s">
        <v>213</v>
      </c>
      <c r="F58" s="40" t="s">
        <v>437</v>
      </c>
      <c r="G58" s="34" t="s">
        <v>438</v>
      </c>
      <c r="H58" s="34" t="s">
        <v>216</v>
      </c>
      <c r="I58" s="34" t="s">
        <v>233</v>
      </c>
      <c r="J58" s="34" t="s">
        <v>71</v>
      </c>
      <c r="K58" s="34" t="s">
        <v>71</v>
      </c>
      <c r="L58" s="34" t="s">
        <v>218</v>
      </c>
      <c r="M58" s="34" t="s">
        <v>107</v>
      </c>
      <c r="N58" s="34" t="s">
        <v>249</v>
      </c>
      <c r="O58" s="34" t="s">
        <v>72</v>
      </c>
      <c r="P58" s="34" t="s">
        <v>404</v>
      </c>
      <c r="Q58" s="34" t="s">
        <v>74</v>
      </c>
      <c r="R58" s="34" t="s">
        <v>222</v>
      </c>
      <c r="S58" s="34" t="s">
        <v>75</v>
      </c>
      <c r="T58" s="37">
        <v>5.36</v>
      </c>
      <c r="U58" s="56" t="s">
        <v>439</v>
      </c>
      <c r="V58" s="41">
        <v>9.7000000000000003E-3</v>
      </c>
      <c r="W58" s="41">
        <v>3.32E-2</v>
      </c>
      <c r="X58" s="41" t="s">
        <v>224</v>
      </c>
      <c r="Y58" s="40" t="s">
        <v>72</v>
      </c>
      <c r="Z58" s="44">
        <v>3657280.33</v>
      </c>
      <c r="AA58" s="37">
        <v>1</v>
      </c>
      <c r="AB58" s="37">
        <v>100.61</v>
      </c>
      <c r="AC58" s="37">
        <v>0</v>
      </c>
      <c r="AD58" s="37">
        <v>3679.5897399999999</v>
      </c>
      <c r="AG58" s="34" t="s">
        <v>16</v>
      </c>
      <c r="AH58" s="41">
        <v>6.0768000000000003E-3</v>
      </c>
      <c r="AI58" s="41">
        <v>1.1500902300180459E-2</v>
      </c>
      <c r="AJ58" s="41">
        <v>1.7126999999999999E-3</v>
      </c>
      <c r="AK58" s="161"/>
    </row>
    <row r="59" spans="1:37" x14ac:dyDescent="0.2">
      <c r="A59" s="34">
        <v>392</v>
      </c>
      <c r="B59" s="34">
        <v>392</v>
      </c>
      <c r="C59" s="34" t="s">
        <v>440</v>
      </c>
      <c r="D59" s="34">
        <v>511930125</v>
      </c>
      <c r="E59" s="34" t="s">
        <v>213</v>
      </c>
      <c r="F59" s="40" t="s">
        <v>441</v>
      </c>
      <c r="G59" s="34" t="s">
        <v>442</v>
      </c>
      <c r="H59" s="34" t="s">
        <v>216</v>
      </c>
      <c r="I59" s="34" t="s">
        <v>217</v>
      </c>
      <c r="J59" s="34" t="s">
        <v>71</v>
      </c>
      <c r="K59" s="34" t="s">
        <v>71</v>
      </c>
      <c r="L59" s="34" t="s">
        <v>218</v>
      </c>
      <c r="M59" s="34" t="s">
        <v>107</v>
      </c>
      <c r="N59" s="34" t="s">
        <v>279</v>
      </c>
      <c r="O59" s="34" t="s">
        <v>72</v>
      </c>
      <c r="P59" s="34" t="s">
        <v>404</v>
      </c>
      <c r="Q59" s="34" t="s">
        <v>74</v>
      </c>
      <c r="R59" s="34" t="s">
        <v>222</v>
      </c>
      <c r="S59" s="34" t="s">
        <v>75</v>
      </c>
      <c r="T59" s="37">
        <v>0.26</v>
      </c>
      <c r="U59" s="56" t="s">
        <v>443</v>
      </c>
      <c r="V59" s="41">
        <v>4.1399999999999999E-2</v>
      </c>
      <c r="W59" s="41">
        <v>5.1499999999999997E-2</v>
      </c>
      <c r="X59" s="41" t="s">
        <v>224</v>
      </c>
      <c r="Y59" s="40" t="s">
        <v>72</v>
      </c>
      <c r="Z59" s="44">
        <v>730000.08</v>
      </c>
      <c r="AA59" s="37">
        <v>1</v>
      </c>
      <c r="AB59" s="37">
        <v>100.73</v>
      </c>
      <c r="AC59" s="37">
        <v>0</v>
      </c>
      <c r="AD59" s="37">
        <v>735.32907999999998</v>
      </c>
      <c r="AG59" s="34" t="s">
        <v>16</v>
      </c>
      <c r="AH59" s="41">
        <v>6.4853000000000003E-3</v>
      </c>
      <c r="AI59" s="41">
        <v>2.2983004596600918E-3</v>
      </c>
      <c r="AJ59" s="41">
        <v>3.4230000000000003E-4</v>
      </c>
      <c r="AK59" s="161"/>
    </row>
    <row r="60" spans="1:37" x14ac:dyDescent="0.2">
      <c r="A60" s="34">
        <v>392</v>
      </c>
      <c r="B60" s="34">
        <v>392</v>
      </c>
      <c r="C60" s="34" t="s">
        <v>440</v>
      </c>
      <c r="D60" s="34">
        <v>511930125</v>
      </c>
      <c r="E60" s="34" t="s">
        <v>213</v>
      </c>
      <c r="F60" s="40" t="s">
        <v>444</v>
      </c>
      <c r="G60" s="34" t="s">
        <v>445</v>
      </c>
      <c r="H60" s="34" t="s">
        <v>216</v>
      </c>
      <c r="I60" s="34" t="s">
        <v>217</v>
      </c>
      <c r="J60" s="34" t="s">
        <v>71</v>
      </c>
      <c r="K60" s="34" t="s">
        <v>71</v>
      </c>
      <c r="L60" s="34" t="s">
        <v>218</v>
      </c>
      <c r="M60" s="34" t="s">
        <v>107</v>
      </c>
      <c r="N60" s="34" t="s">
        <v>279</v>
      </c>
      <c r="O60" s="34" t="s">
        <v>72</v>
      </c>
      <c r="P60" s="34" t="s">
        <v>404</v>
      </c>
      <c r="Q60" s="34" t="s">
        <v>74</v>
      </c>
      <c r="R60" s="34" t="s">
        <v>222</v>
      </c>
      <c r="S60" s="34" t="s">
        <v>75</v>
      </c>
      <c r="T60" s="37">
        <v>1.8</v>
      </c>
      <c r="U60" s="56" t="s">
        <v>446</v>
      </c>
      <c r="V60" s="41">
        <v>2.5000000000000001E-2</v>
      </c>
      <c r="W60" s="41">
        <v>5.0900000000000001E-2</v>
      </c>
      <c r="X60" s="41" t="s">
        <v>224</v>
      </c>
      <c r="Y60" s="40" t="s">
        <v>72</v>
      </c>
      <c r="Z60" s="44">
        <v>440000</v>
      </c>
      <c r="AA60" s="37">
        <v>1</v>
      </c>
      <c r="AB60" s="37">
        <v>96.13</v>
      </c>
      <c r="AC60" s="37">
        <v>0</v>
      </c>
      <c r="AD60" s="37">
        <v>422.97199999999998</v>
      </c>
      <c r="AG60" s="34" t="s">
        <v>16</v>
      </c>
      <c r="AH60" s="41">
        <v>6.0150000000000004E-4</v>
      </c>
      <c r="AI60" s="41">
        <v>1.3220002644000527E-3</v>
      </c>
      <c r="AJ60" s="41">
        <v>1.9689999999999999E-4</v>
      </c>
      <c r="AK60" s="161"/>
    </row>
    <row r="61" spans="1:37" x14ac:dyDescent="0.2">
      <c r="A61" s="34">
        <v>392</v>
      </c>
      <c r="B61" s="34">
        <v>392</v>
      </c>
      <c r="C61" s="34" t="s">
        <v>440</v>
      </c>
      <c r="D61" s="34">
        <v>511930125</v>
      </c>
      <c r="E61" s="34" t="s">
        <v>213</v>
      </c>
      <c r="F61" s="40" t="s">
        <v>447</v>
      </c>
      <c r="G61" s="34" t="s">
        <v>448</v>
      </c>
      <c r="H61" s="34" t="s">
        <v>216</v>
      </c>
      <c r="I61" s="34" t="s">
        <v>217</v>
      </c>
      <c r="J61" s="34" t="s">
        <v>71</v>
      </c>
      <c r="K61" s="34" t="s">
        <v>71</v>
      </c>
      <c r="L61" s="34" t="s">
        <v>218</v>
      </c>
      <c r="M61" s="34" t="s">
        <v>107</v>
      </c>
      <c r="N61" s="34" t="s">
        <v>279</v>
      </c>
      <c r="O61" s="34" t="s">
        <v>72</v>
      </c>
      <c r="P61" s="34" t="s">
        <v>404</v>
      </c>
      <c r="Q61" s="34" t="s">
        <v>74</v>
      </c>
      <c r="R61" s="34" t="s">
        <v>222</v>
      </c>
      <c r="S61" s="34" t="s">
        <v>75</v>
      </c>
      <c r="T61" s="37">
        <v>2.99</v>
      </c>
      <c r="U61" s="56" t="s">
        <v>449</v>
      </c>
      <c r="V61" s="41">
        <v>4.7300000000000002E-2</v>
      </c>
      <c r="W61" s="41">
        <v>5.0999999999999997E-2</v>
      </c>
      <c r="X61" s="41" t="s">
        <v>224</v>
      </c>
      <c r="Y61" s="40" t="s">
        <v>72</v>
      </c>
      <c r="Z61" s="44">
        <v>1805000</v>
      </c>
      <c r="AA61" s="37">
        <v>1</v>
      </c>
      <c r="AB61" s="37">
        <v>100.21</v>
      </c>
      <c r="AC61" s="37">
        <v>0</v>
      </c>
      <c r="AD61" s="37">
        <v>1808.7905000000001</v>
      </c>
      <c r="AG61" s="34" t="s">
        <v>16</v>
      </c>
      <c r="AH61" s="41">
        <v>3.839E-3</v>
      </c>
      <c r="AI61" s="41">
        <v>5.653501130700225E-3</v>
      </c>
      <c r="AJ61" s="41">
        <v>8.4190000000000003E-4</v>
      </c>
      <c r="AK61" s="161"/>
    </row>
    <row r="62" spans="1:37" x14ac:dyDescent="0.2">
      <c r="A62" s="34">
        <v>392</v>
      </c>
      <c r="B62" s="34">
        <v>392</v>
      </c>
      <c r="C62" s="34" t="s">
        <v>450</v>
      </c>
      <c r="D62" s="34">
        <v>511659401</v>
      </c>
      <c r="E62" s="34" t="s">
        <v>213</v>
      </c>
      <c r="F62" s="40" t="s">
        <v>451</v>
      </c>
      <c r="G62" s="34" t="s">
        <v>452</v>
      </c>
      <c r="H62" s="34" t="s">
        <v>216</v>
      </c>
      <c r="I62" s="34" t="s">
        <v>233</v>
      </c>
      <c r="J62" s="34" t="s">
        <v>71</v>
      </c>
      <c r="K62" s="34" t="s">
        <v>71</v>
      </c>
      <c r="L62" s="34" t="s">
        <v>218</v>
      </c>
      <c r="M62" s="34" t="s">
        <v>107</v>
      </c>
      <c r="N62" s="34" t="s">
        <v>249</v>
      </c>
      <c r="O62" s="34" t="s">
        <v>72</v>
      </c>
      <c r="P62" s="34" t="s">
        <v>453</v>
      </c>
      <c r="Q62" s="34" t="s">
        <v>74</v>
      </c>
      <c r="R62" s="34" t="s">
        <v>222</v>
      </c>
      <c r="S62" s="34" t="s">
        <v>75</v>
      </c>
      <c r="T62" s="37">
        <v>7.29</v>
      </c>
      <c r="U62" s="56" t="s">
        <v>454</v>
      </c>
      <c r="V62" s="41">
        <v>3.5999999999999997E-2</v>
      </c>
      <c r="W62" s="41">
        <v>3.2500000000000001E-2</v>
      </c>
      <c r="X62" s="41" t="s">
        <v>224</v>
      </c>
      <c r="Y62" s="40" t="s">
        <v>72</v>
      </c>
      <c r="Z62" s="44">
        <v>4300000</v>
      </c>
      <c r="AA62" s="37">
        <v>1</v>
      </c>
      <c r="AB62" s="37">
        <v>104.88</v>
      </c>
      <c r="AC62" s="37">
        <v>0</v>
      </c>
      <c r="AD62" s="37">
        <v>4509.84</v>
      </c>
      <c r="AG62" s="34" t="s">
        <v>16</v>
      </c>
      <c r="AH62" s="41">
        <v>5.8853999999999998E-3</v>
      </c>
      <c r="AI62" s="41">
        <v>1.4095902819180562E-2</v>
      </c>
      <c r="AJ62" s="41">
        <v>2.0991E-3</v>
      </c>
      <c r="AK62" s="161"/>
    </row>
    <row r="63" spans="1:37" x14ac:dyDescent="0.2">
      <c r="A63" s="34">
        <v>392</v>
      </c>
      <c r="B63" s="34">
        <v>392</v>
      </c>
      <c r="C63" s="34" t="s">
        <v>455</v>
      </c>
      <c r="D63" s="34">
        <v>520026683</v>
      </c>
      <c r="E63" s="34" t="s">
        <v>213</v>
      </c>
      <c r="F63" s="40" t="s">
        <v>456</v>
      </c>
      <c r="G63" s="34" t="s">
        <v>457</v>
      </c>
      <c r="H63" s="34" t="s">
        <v>216</v>
      </c>
      <c r="I63" s="34" t="s">
        <v>233</v>
      </c>
      <c r="J63" s="34" t="s">
        <v>71</v>
      </c>
      <c r="K63" s="34" t="s">
        <v>71</v>
      </c>
      <c r="L63" s="34" t="s">
        <v>218</v>
      </c>
      <c r="M63" s="34" t="s">
        <v>107</v>
      </c>
      <c r="N63" s="34" t="s">
        <v>249</v>
      </c>
      <c r="O63" s="34" t="s">
        <v>72</v>
      </c>
      <c r="P63" s="34" t="s">
        <v>453</v>
      </c>
      <c r="Q63" s="34" t="s">
        <v>74</v>
      </c>
      <c r="R63" s="34" t="s">
        <v>222</v>
      </c>
      <c r="S63" s="34" t="s">
        <v>75</v>
      </c>
      <c r="T63" s="37">
        <v>2.83</v>
      </c>
      <c r="U63" s="56" t="s">
        <v>458</v>
      </c>
      <c r="V63" s="41">
        <v>1.14E-2</v>
      </c>
      <c r="W63" s="41">
        <v>2.7900000000000001E-2</v>
      </c>
      <c r="X63" s="41" t="s">
        <v>224</v>
      </c>
      <c r="Y63" s="40" t="s">
        <v>72</v>
      </c>
      <c r="Z63" s="44">
        <v>780000</v>
      </c>
      <c r="AA63" s="37">
        <v>1</v>
      </c>
      <c r="AB63" s="37">
        <v>109.34</v>
      </c>
      <c r="AC63" s="37">
        <v>0</v>
      </c>
      <c r="AD63" s="37">
        <v>852.85199999999998</v>
      </c>
      <c r="AG63" s="34" t="s">
        <v>16</v>
      </c>
      <c r="AH63" s="41">
        <v>3.3E-4</v>
      </c>
      <c r="AI63" s="41">
        <v>2.6657005331401063E-3</v>
      </c>
      <c r="AJ63" s="41">
        <v>3.97E-4</v>
      </c>
      <c r="AK63" s="161"/>
    </row>
    <row r="64" spans="1:37" x14ac:dyDescent="0.2">
      <c r="A64" s="34">
        <v>392</v>
      </c>
      <c r="B64" s="34">
        <v>392</v>
      </c>
      <c r="C64" s="34" t="s">
        <v>455</v>
      </c>
      <c r="D64" s="34">
        <v>520026683</v>
      </c>
      <c r="E64" s="34" t="s">
        <v>213</v>
      </c>
      <c r="F64" s="40" t="s">
        <v>459</v>
      </c>
      <c r="G64" s="34" t="s">
        <v>460</v>
      </c>
      <c r="H64" s="34" t="s">
        <v>216</v>
      </c>
      <c r="I64" s="34" t="s">
        <v>217</v>
      </c>
      <c r="J64" s="34" t="s">
        <v>71</v>
      </c>
      <c r="K64" s="34" t="s">
        <v>71</v>
      </c>
      <c r="L64" s="34" t="s">
        <v>218</v>
      </c>
      <c r="M64" s="34" t="s">
        <v>107</v>
      </c>
      <c r="N64" s="34" t="s">
        <v>249</v>
      </c>
      <c r="O64" s="34" t="s">
        <v>72</v>
      </c>
      <c r="P64" s="34" t="s">
        <v>453</v>
      </c>
      <c r="Q64" s="34" t="s">
        <v>74</v>
      </c>
      <c r="R64" s="34" t="s">
        <v>222</v>
      </c>
      <c r="S64" s="34" t="s">
        <v>75</v>
      </c>
      <c r="T64" s="37">
        <v>4.91</v>
      </c>
      <c r="U64" s="56" t="s">
        <v>461</v>
      </c>
      <c r="V64" s="41">
        <v>2.4400000000000002E-2</v>
      </c>
      <c r="W64" s="41">
        <v>5.1499999999999997E-2</v>
      </c>
      <c r="X64" s="41" t="s">
        <v>224</v>
      </c>
      <c r="Y64" s="40" t="s">
        <v>72</v>
      </c>
      <c r="Z64" s="44">
        <v>6037933</v>
      </c>
      <c r="AA64" s="37">
        <v>1</v>
      </c>
      <c r="AB64" s="37">
        <v>88.38</v>
      </c>
      <c r="AC64" s="37">
        <v>0</v>
      </c>
      <c r="AD64" s="37">
        <v>5336.3251799999998</v>
      </c>
      <c r="AG64" s="34" t="s">
        <v>16</v>
      </c>
      <c r="AH64" s="41">
        <v>4.9680999999999996E-3</v>
      </c>
      <c r="AI64" s="41">
        <v>1.6679203335840668E-2</v>
      </c>
      <c r="AJ64" s="41">
        <v>2.4838E-3</v>
      </c>
      <c r="AK64" s="161"/>
    </row>
    <row r="65" spans="1:37" x14ac:dyDescent="0.2">
      <c r="A65" s="34">
        <v>392</v>
      </c>
      <c r="B65" s="34">
        <v>392</v>
      </c>
      <c r="C65" s="34" t="s">
        <v>455</v>
      </c>
      <c r="D65" s="34">
        <v>520026683</v>
      </c>
      <c r="E65" s="34" t="s">
        <v>213</v>
      </c>
      <c r="F65" s="40" t="s">
        <v>462</v>
      </c>
      <c r="G65" s="34" t="s">
        <v>463</v>
      </c>
      <c r="H65" s="34" t="s">
        <v>216</v>
      </c>
      <c r="I65" s="34" t="s">
        <v>233</v>
      </c>
      <c r="J65" s="34" t="s">
        <v>71</v>
      </c>
      <c r="K65" s="34" t="s">
        <v>71</v>
      </c>
      <c r="L65" s="34" t="s">
        <v>218</v>
      </c>
      <c r="M65" s="34" t="s">
        <v>107</v>
      </c>
      <c r="N65" s="34" t="s">
        <v>249</v>
      </c>
      <c r="O65" s="34" t="s">
        <v>72</v>
      </c>
      <c r="P65" s="34" t="s">
        <v>453</v>
      </c>
      <c r="Q65" s="34" t="s">
        <v>74</v>
      </c>
      <c r="R65" s="34" t="s">
        <v>222</v>
      </c>
      <c r="S65" s="34" t="s">
        <v>75</v>
      </c>
      <c r="T65" s="37">
        <v>5.12</v>
      </c>
      <c r="U65" s="56" t="s">
        <v>461</v>
      </c>
      <c r="V65" s="41">
        <v>9.1999999999999998E-3</v>
      </c>
      <c r="W65" s="41">
        <v>2.98E-2</v>
      </c>
      <c r="X65" s="41" t="s">
        <v>224</v>
      </c>
      <c r="Y65" s="40" t="s">
        <v>72</v>
      </c>
      <c r="Z65" s="44">
        <v>3000000</v>
      </c>
      <c r="AA65" s="37">
        <v>1</v>
      </c>
      <c r="AB65" s="37">
        <v>104.6</v>
      </c>
      <c r="AC65" s="37">
        <v>0</v>
      </c>
      <c r="AD65" s="37">
        <v>3138</v>
      </c>
      <c r="AG65" s="34" t="s">
        <v>16</v>
      </c>
      <c r="AH65" s="41">
        <v>1.1597000000000001E-3</v>
      </c>
      <c r="AI65" s="41">
        <v>9.8081019616203906E-3</v>
      </c>
      <c r="AJ65" s="41">
        <v>1.4606E-3</v>
      </c>
      <c r="AK65" s="161"/>
    </row>
    <row r="66" spans="1:37" x14ac:dyDescent="0.2">
      <c r="A66" s="34">
        <v>392</v>
      </c>
      <c r="B66" s="34">
        <v>392</v>
      </c>
      <c r="C66" s="34" t="s">
        <v>464</v>
      </c>
      <c r="D66" s="34">
        <v>520030859</v>
      </c>
      <c r="E66" s="34" t="s">
        <v>213</v>
      </c>
      <c r="F66" s="40" t="s">
        <v>465</v>
      </c>
      <c r="G66" s="34" t="s">
        <v>466</v>
      </c>
      <c r="H66" s="34" t="s">
        <v>216</v>
      </c>
      <c r="I66" s="34" t="s">
        <v>217</v>
      </c>
      <c r="J66" s="34" t="s">
        <v>71</v>
      </c>
      <c r="K66" s="34" t="s">
        <v>71</v>
      </c>
      <c r="L66" s="34" t="s">
        <v>218</v>
      </c>
      <c r="M66" s="34" t="s">
        <v>107</v>
      </c>
      <c r="N66" s="34" t="s">
        <v>403</v>
      </c>
      <c r="O66" s="34" t="s">
        <v>72</v>
      </c>
      <c r="P66" s="34" t="s">
        <v>453</v>
      </c>
      <c r="Q66" s="34" t="s">
        <v>74</v>
      </c>
      <c r="R66" s="34" t="s">
        <v>222</v>
      </c>
      <c r="S66" s="34" t="s">
        <v>75</v>
      </c>
      <c r="T66" s="37">
        <v>6.03</v>
      </c>
      <c r="U66" s="56" t="s">
        <v>467</v>
      </c>
      <c r="V66" s="41">
        <v>5.3100000000000001E-2</v>
      </c>
      <c r="W66" s="41">
        <v>5.2400000000000002E-2</v>
      </c>
      <c r="X66" s="41" t="s">
        <v>224</v>
      </c>
      <c r="Y66" s="40" t="s">
        <v>72</v>
      </c>
      <c r="Z66" s="44">
        <v>946000</v>
      </c>
      <c r="AA66" s="37">
        <v>1</v>
      </c>
      <c r="AB66" s="37">
        <v>101.76</v>
      </c>
      <c r="AC66" s="37">
        <v>0</v>
      </c>
      <c r="AD66" s="37">
        <v>962.64959999999996</v>
      </c>
      <c r="AG66" s="34" t="s">
        <v>16</v>
      </c>
      <c r="AH66" s="41">
        <v>2.9727999999999998E-3</v>
      </c>
      <c r="AI66" s="41">
        <v>3.0088006017601199E-3</v>
      </c>
      <c r="AJ66" s="41">
        <v>4.481E-4</v>
      </c>
      <c r="AK66" s="161"/>
    </row>
    <row r="67" spans="1:37" x14ac:dyDescent="0.2">
      <c r="A67" s="34">
        <v>392</v>
      </c>
      <c r="B67" s="34">
        <v>392</v>
      </c>
      <c r="C67" s="34" t="s">
        <v>450</v>
      </c>
      <c r="D67" s="34">
        <v>511659401</v>
      </c>
      <c r="E67" s="34" t="s">
        <v>213</v>
      </c>
      <c r="F67" s="40" t="s">
        <v>468</v>
      </c>
      <c r="G67" s="34" t="s">
        <v>469</v>
      </c>
      <c r="H67" s="34" t="s">
        <v>216</v>
      </c>
      <c r="I67" s="34" t="s">
        <v>233</v>
      </c>
      <c r="J67" s="34" t="s">
        <v>71</v>
      </c>
      <c r="K67" s="34" t="s">
        <v>71</v>
      </c>
      <c r="L67" s="34" t="s">
        <v>218</v>
      </c>
      <c r="M67" s="34" t="s">
        <v>107</v>
      </c>
      <c r="N67" s="34" t="s">
        <v>249</v>
      </c>
      <c r="O67" s="34" t="s">
        <v>72</v>
      </c>
      <c r="P67" s="34" t="s">
        <v>453</v>
      </c>
      <c r="Q67" s="34" t="s">
        <v>74</v>
      </c>
      <c r="R67" s="34" t="s">
        <v>222</v>
      </c>
      <c r="S67" s="34" t="s">
        <v>75</v>
      </c>
      <c r="T67" s="37">
        <v>2.27</v>
      </c>
      <c r="U67" s="56" t="s">
        <v>470</v>
      </c>
      <c r="V67" s="41">
        <v>2.3400000000000001E-2</v>
      </c>
      <c r="W67" s="41">
        <v>2.8000000000000001E-2</v>
      </c>
      <c r="X67" s="41" t="s">
        <v>224</v>
      </c>
      <c r="Y67" s="40" t="s">
        <v>72</v>
      </c>
      <c r="Z67" s="44">
        <v>911380.01</v>
      </c>
      <c r="AA67" s="37">
        <v>1</v>
      </c>
      <c r="AB67" s="37">
        <v>114.39</v>
      </c>
      <c r="AC67" s="37">
        <v>0</v>
      </c>
      <c r="AD67" s="37">
        <v>1042.5275899999999</v>
      </c>
      <c r="AG67" s="34" t="s">
        <v>16</v>
      </c>
      <c r="AH67" s="41">
        <v>5.5900000000000004E-4</v>
      </c>
      <c r="AI67" s="41">
        <v>3.2585006517001302E-3</v>
      </c>
      <c r="AJ67" s="41">
        <v>4.8519999999999998E-4</v>
      </c>
      <c r="AK67" s="161"/>
    </row>
    <row r="68" spans="1:37" x14ac:dyDescent="0.2">
      <c r="A68" s="34">
        <v>392</v>
      </c>
      <c r="B68" s="34">
        <v>392</v>
      </c>
      <c r="C68" s="34" t="s">
        <v>450</v>
      </c>
      <c r="D68" s="34">
        <v>511659401</v>
      </c>
      <c r="E68" s="34" t="s">
        <v>213</v>
      </c>
      <c r="F68" s="40" t="s">
        <v>471</v>
      </c>
      <c r="G68" s="34" t="s">
        <v>472</v>
      </c>
      <c r="H68" s="34" t="s">
        <v>216</v>
      </c>
      <c r="I68" s="34" t="s">
        <v>233</v>
      </c>
      <c r="J68" s="34" t="s">
        <v>71</v>
      </c>
      <c r="K68" s="34" t="s">
        <v>71</v>
      </c>
      <c r="L68" s="34" t="s">
        <v>218</v>
      </c>
      <c r="M68" s="34" t="s">
        <v>107</v>
      </c>
      <c r="N68" s="34" t="s">
        <v>249</v>
      </c>
      <c r="O68" s="34" t="s">
        <v>72</v>
      </c>
      <c r="P68" s="34" t="s">
        <v>453</v>
      </c>
      <c r="Q68" s="34" t="s">
        <v>74</v>
      </c>
      <c r="R68" s="34" t="s">
        <v>222</v>
      </c>
      <c r="S68" s="34" t="s">
        <v>75</v>
      </c>
      <c r="T68" s="37">
        <v>4.91</v>
      </c>
      <c r="U68" s="56" t="s">
        <v>473</v>
      </c>
      <c r="V68" s="41">
        <v>6.4999999999999997E-3</v>
      </c>
      <c r="W68" s="41">
        <v>2.9700000000000001E-2</v>
      </c>
      <c r="X68" s="41" t="s">
        <v>224</v>
      </c>
      <c r="Y68" s="40" t="s">
        <v>72</v>
      </c>
      <c r="Z68" s="44">
        <v>2008233</v>
      </c>
      <c r="AA68" s="37">
        <v>1</v>
      </c>
      <c r="AB68" s="37">
        <v>102.5</v>
      </c>
      <c r="AC68" s="37">
        <v>0</v>
      </c>
      <c r="AD68" s="37">
        <v>2058.4388199999999</v>
      </c>
      <c r="AG68" s="34" t="s">
        <v>16</v>
      </c>
      <c r="AH68" s="41">
        <v>8.8909999999999998E-4</v>
      </c>
      <c r="AI68" s="41">
        <v>6.4338012867602564E-3</v>
      </c>
      <c r="AJ68" s="41">
        <v>9.5810000000000003E-4</v>
      </c>
      <c r="AK68" s="161"/>
    </row>
    <row r="69" spans="1:37" x14ac:dyDescent="0.2">
      <c r="A69" s="34">
        <v>392</v>
      </c>
      <c r="B69" s="34">
        <v>392</v>
      </c>
      <c r="C69" s="34" t="s">
        <v>450</v>
      </c>
      <c r="D69" s="34">
        <v>511659401</v>
      </c>
      <c r="E69" s="34" t="s">
        <v>213</v>
      </c>
      <c r="F69" s="40" t="s">
        <v>474</v>
      </c>
      <c r="G69" s="34" t="s">
        <v>475</v>
      </c>
      <c r="H69" s="34" t="s">
        <v>216</v>
      </c>
      <c r="I69" s="34" t="s">
        <v>217</v>
      </c>
      <c r="J69" s="34" t="s">
        <v>71</v>
      </c>
      <c r="K69" s="34" t="s">
        <v>71</v>
      </c>
      <c r="L69" s="34" t="s">
        <v>218</v>
      </c>
      <c r="M69" s="34" t="s">
        <v>107</v>
      </c>
      <c r="N69" s="34" t="s">
        <v>249</v>
      </c>
      <c r="O69" s="34" t="s">
        <v>72</v>
      </c>
      <c r="P69" s="34" t="s">
        <v>453</v>
      </c>
      <c r="Q69" s="34" t="s">
        <v>74</v>
      </c>
      <c r="R69" s="34" t="s">
        <v>222</v>
      </c>
      <c r="S69" s="34" t="s">
        <v>75</v>
      </c>
      <c r="T69" s="37">
        <v>2.2599999999999998</v>
      </c>
      <c r="U69" s="56" t="s">
        <v>476</v>
      </c>
      <c r="V69" s="41">
        <v>0.05</v>
      </c>
      <c r="W69" s="41">
        <v>5.0599999999999999E-2</v>
      </c>
      <c r="X69" s="41" t="s">
        <v>224</v>
      </c>
      <c r="Y69" s="40" t="s">
        <v>72</v>
      </c>
      <c r="Z69" s="44">
        <v>1251000</v>
      </c>
      <c r="AA69" s="37">
        <v>1</v>
      </c>
      <c r="AB69" s="37">
        <v>102.1</v>
      </c>
      <c r="AC69" s="37">
        <v>0</v>
      </c>
      <c r="AD69" s="37">
        <v>1277.271</v>
      </c>
      <c r="AG69" s="34" t="s">
        <v>16</v>
      </c>
      <c r="AH69" s="41">
        <v>3.1275000000000001E-3</v>
      </c>
      <c r="AI69" s="41">
        <v>3.992200798440159E-3</v>
      </c>
      <c r="AJ69" s="41">
        <v>5.9449999999999998E-4</v>
      </c>
      <c r="AK69" s="161"/>
    </row>
    <row r="70" spans="1:37" x14ac:dyDescent="0.2">
      <c r="A70" s="34">
        <v>392</v>
      </c>
      <c r="B70" s="34">
        <v>392</v>
      </c>
      <c r="C70" s="34" t="s">
        <v>477</v>
      </c>
      <c r="D70" s="34">
        <v>520031931</v>
      </c>
      <c r="E70" s="34" t="s">
        <v>213</v>
      </c>
      <c r="F70" s="40" t="s">
        <v>478</v>
      </c>
      <c r="G70" s="34" t="s">
        <v>479</v>
      </c>
      <c r="H70" s="34" t="s">
        <v>216</v>
      </c>
      <c r="I70" s="34" t="s">
        <v>217</v>
      </c>
      <c r="J70" s="34" t="s">
        <v>71</v>
      </c>
      <c r="K70" s="34" t="s">
        <v>71</v>
      </c>
      <c r="L70" s="34" t="s">
        <v>218</v>
      </c>
      <c r="M70" s="34" t="s">
        <v>107</v>
      </c>
      <c r="N70" s="34" t="s">
        <v>279</v>
      </c>
      <c r="O70" s="34" t="s">
        <v>72</v>
      </c>
      <c r="P70" s="34" t="s">
        <v>453</v>
      </c>
      <c r="Q70" s="34" t="s">
        <v>74</v>
      </c>
      <c r="R70" s="34" t="s">
        <v>222</v>
      </c>
      <c r="S70" s="34" t="s">
        <v>75</v>
      </c>
      <c r="T70" s="37">
        <v>7.52</v>
      </c>
      <c r="U70" s="56" t="s">
        <v>480</v>
      </c>
      <c r="V70" s="41">
        <v>2.7900000000000001E-2</v>
      </c>
      <c r="W70" s="41">
        <v>5.1900000000000002E-2</v>
      </c>
      <c r="X70" s="41" t="s">
        <v>224</v>
      </c>
      <c r="Y70" s="40" t="s">
        <v>72</v>
      </c>
      <c r="Z70" s="44">
        <v>4300000</v>
      </c>
      <c r="AA70" s="37">
        <v>1</v>
      </c>
      <c r="AB70" s="37">
        <v>84.82</v>
      </c>
      <c r="AC70" s="37">
        <v>0</v>
      </c>
      <c r="AD70" s="37">
        <v>3647.26</v>
      </c>
      <c r="AG70" s="34" t="s">
        <v>16</v>
      </c>
      <c r="AH70" s="41">
        <v>3.0647999999999999E-3</v>
      </c>
      <c r="AI70" s="41">
        <v>1.1399802279960455E-2</v>
      </c>
      <c r="AJ70" s="41">
        <v>1.6976000000000001E-3</v>
      </c>
      <c r="AK70" s="161"/>
    </row>
    <row r="71" spans="1:37" x14ac:dyDescent="0.2">
      <c r="A71" s="34">
        <v>392</v>
      </c>
      <c r="B71" s="34">
        <v>392</v>
      </c>
      <c r="C71" s="34" t="s">
        <v>481</v>
      </c>
      <c r="D71" s="34">
        <v>520001736</v>
      </c>
      <c r="E71" s="34" t="s">
        <v>213</v>
      </c>
      <c r="F71" s="40" t="s">
        <v>482</v>
      </c>
      <c r="G71" s="34" t="s">
        <v>483</v>
      </c>
      <c r="H71" s="34" t="s">
        <v>216</v>
      </c>
      <c r="I71" s="34" t="s">
        <v>233</v>
      </c>
      <c r="J71" s="34" t="s">
        <v>71</v>
      </c>
      <c r="K71" s="34" t="s">
        <v>71</v>
      </c>
      <c r="L71" s="34" t="s">
        <v>218</v>
      </c>
      <c r="M71" s="34" t="s">
        <v>107</v>
      </c>
      <c r="N71" s="34" t="s">
        <v>249</v>
      </c>
      <c r="O71" s="34" t="s">
        <v>72</v>
      </c>
      <c r="P71" s="34" t="s">
        <v>453</v>
      </c>
      <c r="Q71" s="34" t="s">
        <v>74</v>
      </c>
      <c r="R71" s="34" t="s">
        <v>222</v>
      </c>
      <c r="S71" s="34" t="s">
        <v>75</v>
      </c>
      <c r="T71" s="37">
        <v>0.99</v>
      </c>
      <c r="U71" s="56" t="s">
        <v>484</v>
      </c>
      <c r="V71" s="41">
        <v>4.7500000000000001E-2</v>
      </c>
      <c r="W71" s="41">
        <v>2.46E-2</v>
      </c>
      <c r="X71" s="41" t="s">
        <v>224</v>
      </c>
      <c r="Y71" s="40" t="s">
        <v>72</v>
      </c>
      <c r="Z71" s="44">
        <v>140000.25</v>
      </c>
      <c r="AA71" s="37">
        <v>1</v>
      </c>
      <c r="AB71" s="37">
        <v>143.4</v>
      </c>
      <c r="AC71" s="37">
        <v>0</v>
      </c>
      <c r="AD71" s="37">
        <v>200.76034999999999</v>
      </c>
      <c r="AG71" s="34" t="s">
        <v>16</v>
      </c>
      <c r="AH71" s="41">
        <v>2.9300000000000002E-4</v>
      </c>
      <c r="AI71" s="41">
        <v>6.2750012550002511E-4</v>
      </c>
      <c r="AJ71" s="41">
        <v>9.3399999999999993E-5</v>
      </c>
      <c r="AK71" s="161"/>
    </row>
    <row r="72" spans="1:37" x14ac:dyDescent="0.2">
      <c r="A72" s="34">
        <v>392</v>
      </c>
      <c r="B72" s="34">
        <v>392</v>
      </c>
      <c r="C72" s="34" t="s">
        <v>481</v>
      </c>
      <c r="D72" s="34">
        <v>520001736</v>
      </c>
      <c r="E72" s="34" t="s">
        <v>213</v>
      </c>
      <c r="F72" s="40" t="s">
        <v>485</v>
      </c>
      <c r="G72" s="34" t="s">
        <v>486</v>
      </c>
      <c r="H72" s="34" t="s">
        <v>216</v>
      </c>
      <c r="I72" s="34" t="s">
        <v>217</v>
      </c>
      <c r="J72" s="34" t="s">
        <v>71</v>
      </c>
      <c r="K72" s="34" t="s">
        <v>71</v>
      </c>
      <c r="L72" s="34" t="s">
        <v>218</v>
      </c>
      <c r="M72" s="34" t="s">
        <v>107</v>
      </c>
      <c r="N72" s="34" t="s">
        <v>249</v>
      </c>
      <c r="O72" s="34" t="s">
        <v>72</v>
      </c>
      <c r="P72" s="34" t="s">
        <v>453</v>
      </c>
      <c r="Q72" s="34" t="s">
        <v>74</v>
      </c>
      <c r="R72" s="34" t="s">
        <v>222</v>
      </c>
      <c r="S72" s="34" t="s">
        <v>75</v>
      </c>
      <c r="T72" s="37">
        <v>4.76</v>
      </c>
      <c r="U72" s="56" t="s">
        <v>487</v>
      </c>
      <c r="V72" s="41">
        <v>2.5499999999999998E-2</v>
      </c>
      <c r="W72" s="41">
        <v>5.2699999999999997E-2</v>
      </c>
      <c r="X72" s="41" t="s">
        <v>224</v>
      </c>
      <c r="Y72" s="40" t="s">
        <v>72</v>
      </c>
      <c r="Z72" s="44">
        <v>1854121.37</v>
      </c>
      <c r="AA72" s="37">
        <v>1</v>
      </c>
      <c r="AB72" s="37">
        <v>88.7</v>
      </c>
      <c r="AC72" s="37">
        <v>0</v>
      </c>
      <c r="AD72" s="37">
        <v>1644.60565</v>
      </c>
      <c r="AG72" s="34" t="s">
        <v>16</v>
      </c>
      <c r="AH72" s="41">
        <v>7.8870000000000003E-4</v>
      </c>
      <c r="AI72" s="41">
        <v>5.140401028080205E-3</v>
      </c>
      <c r="AJ72" s="41">
        <v>7.6550000000000001E-4</v>
      </c>
      <c r="AK72" s="161"/>
    </row>
    <row r="73" spans="1:37" x14ac:dyDescent="0.2">
      <c r="A73" s="34">
        <v>392</v>
      </c>
      <c r="B73" s="34">
        <v>392</v>
      </c>
      <c r="C73" s="34" t="s">
        <v>481</v>
      </c>
      <c r="D73" s="34">
        <v>520001736</v>
      </c>
      <c r="E73" s="34" t="s">
        <v>213</v>
      </c>
      <c r="F73" s="40" t="s">
        <v>488</v>
      </c>
      <c r="G73" s="34" t="s">
        <v>489</v>
      </c>
      <c r="H73" s="34" t="s">
        <v>216</v>
      </c>
      <c r="I73" s="34" t="s">
        <v>233</v>
      </c>
      <c r="J73" s="34" t="s">
        <v>71</v>
      </c>
      <c r="K73" s="34" t="s">
        <v>71</v>
      </c>
      <c r="L73" s="34" t="s">
        <v>218</v>
      </c>
      <c r="M73" s="34" t="s">
        <v>107</v>
      </c>
      <c r="N73" s="34" t="s">
        <v>249</v>
      </c>
      <c r="O73" s="34" t="s">
        <v>72</v>
      </c>
      <c r="P73" s="34" t="s">
        <v>453</v>
      </c>
      <c r="Q73" s="34" t="s">
        <v>74</v>
      </c>
      <c r="R73" s="34" t="s">
        <v>222</v>
      </c>
      <c r="S73" s="34" t="s">
        <v>75</v>
      </c>
      <c r="T73" s="37">
        <v>3.49</v>
      </c>
      <c r="U73" s="56" t="s">
        <v>389</v>
      </c>
      <c r="V73" s="41">
        <v>5.0000000000000001E-3</v>
      </c>
      <c r="W73" s="41">
        <v>3.0599999999999999E-2</v>
      </c>
      <c r="X73" s="41" t="s">
        <v>224</v>
      </c>
      <c r="Y73" s="40" t="s">
        <v>72</v>
      </c>
      <c r="Z73" s="44">
        <v>2609373.79</v>
      </c>
      <c r="AA73" s="37">
        <v>1</v>
      </c>
      <c r="AB73" s="37">
        <v>105.54</v>
      </c>
      <c r="AC73" s="37">
        <v>0</v>
      </c>
      <c r="AD73" s="37">
        <v>2753.93309</v>
      </c>
      <c r="AG73" s="34" t="s">
        <v>16</v>
      </c>
      <c r="AH73" s="41">
        <v>1.6213E-3</v>
      </c>
      <c r="AI73" s="41">
        <v>8.607701721540342E-3</v>
      </c>
      <c r="AJ73" s="41">
        <v>1.2818E-3</v>
      </c>
      <c r="AK73" s="161"/>
    </row>
    <row r="74" spans="1:37" x14ac:dyDescent="0.2">
      <c r="A74" s="34">
        <v>392</v>
      </c>
      <c r="B74" s="34">
        <v>392</v>
      </c>
      <c r="C74" s="34" t="s">
        <v>481</v>
      </c>
      <c r="D74" s="34">
        <v>520001736</v>
      </c>
      <c r="E74" s="34" t="s">
        <v>213</v>
      </c>
      <c r="F74" s="40" t="s">
        <v>490</v>
      </c>
      <c r="G74" s="34" t="s">
        <v>491</v>
      </c>
      <c r="H74" s="34" t="s">
        <v>216</v>
      </c>
      <c r="I74" s="34" t="s">
        <v>233</v>
      </c>
      <c r="J74" s="34" t="s">
        <v>71</v>
      </c>
      <c r="K74" s="34" t="s">
        <v>71</v>
      </c>
      <c r="L74" s="34" t="s">
        <v>218</v>
      </c>
      <c r="M74" s="34" t="s">
        <v>107</v>
      </c>
      <c r="N74" s="34" t="s">
        <v>249</v>
      </c>
      <c r="O74" s="34" t="s">
        <v>72</v>
      </c>
      <c r="P74" s="34" t="s">
        <v>453</v>
      </c>
      <c r="Q74" s="34" t="s">
        <v>74</v>
      </c>
      <c r="R74" s="34" t="s">
        <v>222</v>
      </c>
      <c r="S74" s="34" t="s">
        <v>75</v>
      </c>
      <c r="T74" s="37">
        <v>4.67</v>
      </c>
      <c r="U74" s="56" t="s">
        <v>492</v>
      </c>
      <c r="V74" s="41">
        <v>5.8999999999999999E-3</v>
      </c>
      <c r="W74" s="41">
        <v>3.0800000000000001E-2</v>
      </c>
      <c r="X74" s="41" t="s">
        <v>224</v>
      </c>
      <c r="Y74" s="40" t="s">
        <v>72</v>
      </c>
      <c r="Z74" s="44">
        <v>4000000</v>
      </c>
      <c r="AA74" s="37">
        <v>1</v>
      </c>
      <c r="AB74" s="37">
        <v>100.11</v>
      </c>
      <c r="AC74" s="37">
        <v>0</v>
      </c>
      <c r="AD74" s="37">
        <v>4004.4</v>
      </c>
      <c r="AG74" s="34" t="s">
        <v>16</v>
      </c>
      <c r="AH74" s="41">
        <v>2.856E-3</v>
      </c>
      <c r="AI74" s="41">
        <v>1.2516102503220499E-2</v>
      </c>
      <c r="AJ74" s="41">
        <v>1.8638999999999999E-3</v>
      </c>
      <c r="AK74" s="161"/>
    </row>
    <row r="75" spans="1:37" x14ac:dyDescent="0.2">
      <c r="A75" s="34">
        <v>392</v>
      </c>
      <c r="B75" s="34">
        <v>392</v>
      </c>
      <c r="C75" s="34" t="s">
        <v>493</v>
      </c>
      <c r="D75" s="34">
        <v>520017450</v>
      </c>
      <c r="E75" s="34" t="s">
        <v>213</v>
      </c>
      <c r="F75" s="40" t="s">
        <v>494</v>
      </c>
      <c r="G75" s="34" t="s">
        <v>495</v>
      </c>
      <c r="H75" s="34" t="s">
        <v>216</v>
      </c>
      <c r="I75" s="34" t="s">
        <v>233</v>
      </c>
      <c r="J75" s="34" t="s">
        <v>71</v>
      </c>
      <c r="K75" s="34" t="s">
        <v>71</v>
      </c>
      <c r="L75" s="34" t="s">
        <v>218</v>
      </c>
      <c r="M75" s="34" t="s">
        <v>107</v>
      </c>
      <c r="N75" s="34" t="s">
        <v>228</v>
      </c>
      <c r="O75" s="34" t="s">
        <v>72</v>
      </c>
      <c r="P75" s="34" t="s">
        <v>453</v>
      </c>
      <c r="Q75" s="34" t="s">
        <v>74</v>
      </c>
      <c r="R75" s="34" t="s">
        <v>222</v>
      </c>
      <c r="S75" s="34" t="s">
        <v>75</v>
      </c>
      <c r="T75" s="37">
        <v>4.05</v>
      </c>
      <c r="U75" s="56" t="s">
        <v>496</v>
      </c>
      <c r="V75" s="41">
        <v>4.4000000000000003E-3</v>
      </c>
      <c r="W75" s="41">
        <v>2.7300000000000001E-2</v>
      </c>
      <c r="X75" s="41" t="s">
        <v>224</v>
      </c>
      <c r="Y75" s="40" t="s">
        <v>72</v>
      </c>
      <c r="Z75" s="44">
        <v>511280</v>
      </c>
      <c r="AA75" s="37">
        <v>1</v>
      </c>
      <c r="AB75" s="37">
        <v>105.45</v>
      </c>
      <c r="AC75" s="37">
        <v>0</v>
      </c>
      <c r="AD75" s="37">
        <v>539.14476000000002</v>
      </c>
      <c r="AG75" s="34" t="s">
        <v>16</v>
      </c>
      <c r="AH75" s="41">
        <v>4.9770000000000001E-4</v>
      </c>
      <c r="AI75" s="41">
        <v>1.6851003370200672E-3</v>
      </c>
      <c r="AJ75" s="41">
        <v>2.5090000000000003E-4</v>
      </c>
      <c r="AK75" s="161"/>
    </row>
    <row r="76" spans="1:37" x14ac:dyDescent="0.2">
      <c r="A76" s="34">
        <v>392</v>
      </c>
      <c r="B76" s="34">
        <v>392</v>
      </c>
      <c r="C76" s="34" t="s">
        <v>497</v>
      </c>
      <c r="D76" s="34">
        <v>550010003</v>
      </c>
      <c r="E76" s="34" t="s">
        <v>213</v>
      </c>
      <c r="F76" s="40" t="s">
        <v>498</v>
      </c>
      <c r="G76" s="34" t="s">
        <v>499</v>
      </c>
      <c r="H76" s="34" t="s">
        <v>216</v>
      </c>
      <c r="I76" s="34" t="s">
        <v>217</v>
      </c>
      <c r="J76" s="34" t="s">
        <v>71</v>
      </c>
      <c r="K76" s="34" t="s">
        <v>71</v>
      </c>
      <c r="L76" s="34" t="s">
        <v>218</v>
      </c>
      <c r="M76" s="34" t="s">
        <v>107</v>
      </c>
      <c r="N76" s="34" t="s">
        <v>239</v>
      </c>
      <c r="O76" s="34" t="s">
        <v>72</v>
      </c>
      <c r="P76" s="34" t="s">
        <v>453</v>
      </c>
      <c r="Q76" s="34" t="s">
        <v>74</v>
      </c>
      <c r="R76" s="34" t="s">
        <v>222</v>
      </c>
      <c r="S76" s="34" t="s">
        <v>75</v>
      </c>
      <c r="T76" s="37">
        <v>2.97</v>
      </c>
      <c r="U76" s="56" t="s">
        <v>500</v>
      </c>
      <c r="V76" s="41">
        <v>2.24E-2</v>
      </c>
      <c r="W76" s="41">
        <v>4.99E-2</v>
      </c>
      <c r="X76" s="41" t="s">
        <v>224</v>
      </c>
      <c r="Y76" s="40" t="s">
        <v>72</v>
      </c>
      <c r="Z76" s="44">
        <v>6837090.9100000001</v>
      </c>
      <c r="AA76" s="37">
        <v>1</v>
      </c>
      <c r="AB76" s="37">
        <v>93.35</v>
      </c>
      <c r="AC76" s="37">
        <v>0</v>
      </c>
      <c r="AD76" s="37">
        <v>6382.42436</v>
      </c>
      <c r="AG76" s="34" t="s">
        <v>16</v>
      </c>
      <c r="AH76" s="41">
        <v>1.22021E-2</v>
      </c>
      <c r="AI76" s="41">
        <v>1.9948903989780796E-2</v>
      </c>
      <c r="AJ76" s="41">
        <v>2.9707000000000002E-3</v>
      </c>
      <c r="AK76" s="161"/>
    </row>
    <row r="77" spans="1:37" x14ac:dyDescent="0.2">
      <c r="A77" s="34">
        <v>392</v>
      </c>
      <c r="B77" s="34">
        <v>392</v>
      </c>
      <c r="C77" s="34" t="s">
        <v>501</v>
      </c>
      <c r="D77" s="34">
        <v>520024126</v>
      </c>
      <c r="E77" s="34" t="s">
        <v>213</v>
      </c>
      <c r="F77" s="40" t="s">
        <v>502</v>
      </c>
      <c r="G77" s="34" t="s">
        <v>503</v>
      </c>
      <c r="H77" s="34" t="s">
        <v>216</v>
      </c>
      <c r="I77" s="34" t="s">
        <v>233</v>
      </c>
      <c r="J77" s="34" t="s">
        <v>71</v>
      </c>
      <c r="K77" s="34" t="s">
        <v>71</v>
      </c>
      <c r="L77" s="34" t="s">
        <v>218</v>
      </c>
      <c r="M77" s="34" t="s">
        <v>107</v>
      </c>
      <c r="N77" s="34" t="s">
        <v>249</v>
      </c>
      <c r="O77" s="34" t="s">
        <v>72</v>
      </c>
      <c r="P77" s="34" t="s">
        <v>453</v>
      </c>
      <c r="Q77" s="34" t="s">
        <v>74</v>
      </c>
      <c r="R77" s="34" t="s">
        <v>222</v>
      </c>
      <c r="S77" s="34" t="s">
        <v>75</v>
      </c>
      <c r="T77" s="37">
        <v>1.89</v>
      </c>
      <c r="U77" s="56" t="s">
        <v>120</v>
      </c>
      <c r="V77" s="41">
        <v>2.5999999999999999E-2</v>
      </c>
      <c r="W77" s="41">
        <v>2.7300000000000001E-2</v>
      </c>
      <c r="X77" s="41" t="s">
        <v>224</v>
      </c>
      <c r="Y77" s="40" t="s">
        <v>72</v>
      </c>
      <c r="Z77" s="44">
        <v>173191.48</v>
      </c>
      <c r="AA77" s="37">
        <v>1</v>
      </c>
      <c r="AB77" s="37">
        <v>116.35</v>
      </c>
      <c r="AC77" s="37">
        <v>0</v>
      </c>
      <c r="AD77" s="37">
        <v>201.50828000000001</v>
      </c>
      <c r="AG77" s="34" t="s">
        <v>16</v>
      </c>
      <c r="AH77" s="41">
        <v>5.1250000000000004E-4</v>
      </c>
      <c r="AI77" s="41">
        <v>6.298001259600252E-4</v>
      </c>
      <c r="AJ77" s="41">
        <v>9.3800000000000003E-5</v>
      </c>
      <c r="AK77" s="161"/>
    </row>
    <row r="78" spans="1:37" x14ac:dyDescent="0.2">
      <c r="A78" s="34">
        <v>392</v>
      </c>
      <c r="B78" s="34">
        <v>392</v>
      </c>
      <c r="C78" s="34" t="s">
        <v>504</v>
      </c>
      <c r="D78" s="34">
        <v>520037789</v>
      </c>
      <c r="E78" s="34" t="s">
        <v>213</v>
      </c>
      <c r="F78" s="40" t="s">
        <v>505</v>
      </c>
      <c r="G78" s="34" t="s">
        <v>506</v>
      </c>
      <c r="H78" s="34" t="s">
        <v>216</v>
      </c>
      <c r="I78" s="34" t="s">
        <v>233</v>
      </c>
      <c r="J78" s="34" t="s">
        <v>71</v>
      </c>
      <c r="K78" s="34" t="s">
        <v>71</v>
      </c>
      <c r="L78" s="34" t="s">
        <v>218</v>
      </c>
      <c r="M78" s="34" t="s">
        <v>107</v>
      </c>
      <c r="N78" s="34" t="s">
        <v>249</v>
      </c>
      <c r="O78" s="34" t="s">
        <v>72</v>
      </c>
      <c r="P78" s="34" t="s">
        <v>453</v>
      </c>
      <c r="Q78" s="34" t="s">
        <v>74</v>
      </c>
      <c r="R78" s="34" t="s">
        <v>222</v>
      </c>
      <c r="S78" s="34" t="s">
        <v>75</v>
      </c>
      <c r="T78" s="37">
        <v>0.27</v>
      </c>
      <c r="U78" s="56" t="s">
        <v>507</v>
      </c>
      <c r="V78" s="41">
        <v>2.3E-2</v>
      </c>
      <c r="W78" s="41">
        <v>2.12E-2</v>
      </c>
      <c r="X78" s="41" t="s">
        <v>224</v>
      </c>
      <c r="Y78" s="40" t="s">
        <v>72</v>
      </c>
      <c r="Z78" s="44">
        <v>426689.9</v>
      </c>
      <c r="AA78" s="37">
        <v>1</v>
      </c>
      <c r="AB78" s="37">
        <v>118.09</v>
      </c>
      <c r="AC78" s="37">
        <v>0</v>
      </c>
      <c r="AD78" s="37">
        <v>503.87810000000002</v>
      </c>
      <c r="AG78" s="34" t="s">
        <v>16</v>
      </c>
      <c r="AH78" s="41">
        <v>5.3620000000000002E-4</v>
      </c>
      <c r="AI78" s="41">
        <v>1.5749003149800628E-3</v>
      </c>
      <c r="AJ78" s="41">
        <v>2.3450000000000001E-4</v>
      </c>
      <c r="AK78" s="161"/>
    </row>
    <row r="79" spans="1:37" x14ac:dyDescent="0.2">
      <c r="A79" s="34">
        <v>392</v>
      </c>
      <c r="B79" s="34">
        <v>392</v>
      </c>
      <c r="C79" s="34" t="s">
        <v>504</v>
      </c>
      <c r="D79" s="34">
        <v>520037789</v>
      </c>
      <c r="E79" s="34" t="s">
        <v>213</v>
      </c>
      <c r="F79" s="40" t="s">
        <v>508</v>
      </c>
      <c r="G79" s="34" t="s">
        <v>509</v>
      </c>
      <c r="H79" s="34" t="s">
        <v>216</v>
      </c>
      <c r="I79" s="34" t="s">
        <v>233</v>
      </c>
      <c r="J79" s="34" t="s">
        <v>71</v>
      </c>
      <c r="K79" s="34" t="s">
        <v>71</v>
      </c>
      <c r="L79" s="34" t="s">
        <v>218</v>
      </c>
      <c r="M79" s="34" t="s">
        <v>107</v>
      </c>
      <c r="N79" s="34" t="s">
        <v>249</v>
      </c>
      <c r="O79" s="34" t="s">
        <v>72</v>
      </c>
      <c r="P79" s="34" t="s">
        <v>453</v>
      </c>
      <c r="Q79" s="34" t="s">
        <v>74</v>
      </c>
      <c r="R79" s="34" t="s">
        <v>222</v>
      </c>
      <c r="S79" s="34" t="s">
        <v>75</v>
      </c>
      <c r="T79" s="37">
        <v>4.88</v>
      </c>
      <c r="U79" s="56" t="s">
        <v>510</v>
      </c>
      <c r="V79" s="41">
        <v>2.5000000000000001E-3</v>
      </c>
      <c r="W79" s="41">
        <v>2.7699999999999999E-2</v>
      </c>
      <c r="X79" s="41" t="s">
        <v>224</v>
      </c>
      <c r="Y79" s="40" t="s">
        <v>72</v>
      </c>
      <c r="Z79" s="44">
        <v>721618.83</v>
      </c>
      <c r="AA79" s="37">
        <v>1</v>
      </c>
      <c r="AB79" s="37">
        <v>100.5</v>
      </c>
      <c r="AC79" s="37">
        <v>0</v>
      </c>
      <c r="AD79" s="37">
        <v>725.22691999999995</v>
      </c>
      <c r="AG79" s="34" t="s">
        <v>16</v>
      </c>
      <c r="AH79" s="41">
        <v>5.3359999999999996E-4</v>
      </c>
      <c r="AI79" s="41">
        <v>2.2668004533600902E-3</v>
      </c>
      <c r="AJ79" s="41">
        <v>3.3760000000000002E-4</v>
      </c>
      <c r="AK79" s="161"/>
    </row>
    <row r="80" spans="1:37" x14ac:dyDescent="0.2">
      <c r="A80" s="34">
        <v>392</v>
      </c>
      <c r="B80" s="34">
        <v>392</v>
      </c>
      <c r="C80" s="34" t="s">
        <v>504</v>
      </c>
      <c r="D80" s="34">
        <v>520037789</v>
      </c>
      <c r="E80" s="34" t="s">
        <v>213</v>
      </c>
      <c r="F80" s="40" t="s">
        <v>511</v>
      </c>
      <c r="G80" s="34" t="s">
        <v>512</v>
      </c>
      <c r="H80" s="34" t="s">
        <v>216</v>
      </c>
      <c r="I80" s="34" t="s">
        <v>233</v>
      </c>
      <c r="J80" s="34" t="s">
        <v>71</v>
      </c>
      <c r="K80" s="34" t="s">
        <v>71</v>
      </c>
      <c r="L80" s="34" t="s">
        <v>218</v>
      </c>
      <c r="M80" s="34" t="s">
        <v>107</v>
      </c>
      <c r="N80" s="34" t="s">
        <v>249</v>
      </c>
      <c r="O80" s="34" t="s">
        <v>72</v>
      </c>
      <c r="P80" s="34" t="s">
        <v>453</v>
      </c>
      <c r="Q80" s="34" t="s">
        <v>74</v>
      </c>
      <c r="R80" s="34" t="s">
        <v>222</v>
      </c>
      <c r="S80" s="34" t="s">
        <v>75</v>
      </c>
      <c r="T80" s="37">
        <v>5.72</v>
      </c>
      <c r="U80" s="56" t="s">
        <v>513</v>
      </c>
      <c r="V80" s="41">
        <v>3.61E-2</v>
      </c>
      <c r="W80" s="41">
        <v>3.0800000000000001E-2</v>
      </c>
      <c r="X80" s="41" t="s">
        <v>224</v>
      </c>
      <c r="Y80" s="40" t="s">
        <v>72</v>
      </c>
      <c r="Z80" s="44">
        <v>9537224.2899999991</v>
      </c>
      <c r="AA80" s="37">
        <v>1</v>
      </c>
      <c r="AB80" s="37">
        <v>110.37</v>
      </c>
      <c r="AC80" s="37">
        <v>0</v>
      </c>
      <c r="AD80" s="37">
        <v>10526.23444</v>
      </c>
      <c r="AG80" s="34" t="s">
        <v>16</v>
      </c>
      <c r="AH80" s="41">
        <v>6.0679999999999996E-3</v>
      </c>
      <c r="AI80" s="41">
        <v>3.2900706580141312E-2</v>
      </c>
      <c r="AJ80" s="41">
        <v>4.8995000000000002E-3</v>
      </c>
      <c r="AK80" s="161"/>
    </row>
    <row r="81" spans="1:37" x14ac:dyDescent="0.2">
      <c r="A81" s="34">
        <v>392</v>
      </c>
      <c r="B81" s="34">
        <v>392</v>
      </c>
      <c r="C81" s="34" t="s">
        <v>514</v>
      </c>
      <c r="D81" s="34">
        <v>1737</v>
      </c>
      <c r="E81" s="34" t="s">
        <v>213</v>
      </c>
      <c r="F81" s="40" t="s">
        <v>515</v>
      </c>
      <c r="G81" s="34" t="s">
        <v>516</v>
      </c>
      <c r="H81" s="34" t="s">
        <v>216</v>
      </c>
      <c r="I81" s="34" t="s">
        <v>217</v>
      </c>
      <c r="J81" s="34" t="s">
        <v>71</v>
      </c>
      <c r="K81" s="34" t="s">
        <v>170</v>
      </c>
      <c r="L81" s="34" t="s">
        <v>218</v>
      </c>
      <c r="M81" s="34" t="s">
        <v>107</v>
      </c>
      <c r="N81" s="34" t="s">
        <v>258</v>
      </c>
      <c r="O81" s="34" t="s">
        <v>72</v>
      </c>
      <c r="P81" s="34" t="s">
        <v>453</v>
      </c>
      <c r="Q81" s="34" t="s">
        <v>74</v>
      </c>
      <c r="R81" s="34" t="s">
        <v>222</v>
      </c>
      <c r="S81" s="34" t="s">
        <v>75</v>
      </c>
      <c r="T81" s="37">
        <v>1.67</v>
      </c>
      <c r="U81" s="56" t="s">
        <v>275</v>
      </c>
      <c r="V81" s="41">
        <v>3.49E-2</v>
      </c>
      <c r="W81" s="41">
        <v>5.8599999999999999E-2</v>
      </c>
      <c r="X81" s="41" t="s">
        <v>224</v>
      </c>
      <c r="Y81" s="40" t="s">
        <v>72</v>
      </c>
      <c r="Z81" s="44">
        <v>978292</v>
      </c>
      <c r="AA81" s="37">
        <v>1</v>
      </c>
      <c r="AB81" s="37">
        <v>97.15</v>
      </c>
      <c r="AC81" s="37">
        <v>0</v>
      </c>
      <c r="AD81" s="37">
        <v>950.41066999999998</v>
      </c>
      <c r="AG81" s="34" t="s">
        <v>16</v>
      </c>
      <c r="AH81" s="41">
        <v>1.0346000000000001E-3</v>
      </c>
      <c r="AI81" s="41">
        <v>2.9706005941201184E-3</v>
      </c>
      <c r="AJ81" s="41">
        <v>4.4240000000000002E-4</v>
      </c>
      <c r="AK81" s="161"/>
    </row>
    <row r="82" spans="1:37" x14ac:dyDescent="0.2">
      <c r="A82" s="34">
        <v>392</v>
      </c>
      <c r="B82" s="34">
        <v>392</v>
      </c>
      <c r="C82" s="34" t="s">
        <v>514</v>
      </c>
      <c r="D82" s="34">
        <v>1737</v>
      </c>
      <c r="E82" s="34" t="s">
        <v>213</v>
      </c>
      <c r="F82" s="40" t="s">
        <v>517</v>
      </c>
      <c r="G82" s="34" t="s">
        <v>518</v>
      </c>
      <c r="H82" s="34" t="s">
        <v>216</v>
      </c>
      <c r="I82" s="34" t="s">
        <v>217</v>
      </c>
      <c r="J82" s="34" t="s">
        <v>71</v>
      </c>
      <c r="K82" s="34" t="s">
        <v>170</v>
      </c>
      <c r="L82" s="34" t="s">
        <v>218</v>
      </c>
      <c r="M82" s="34" t="s">
        <v>107</v>
      </c>
      <c r="N82" s="34" t="s">
        <v>258</v>
      </c>
      <c r="O82" s="34" t="s">
        <v>72</v>
      </c>
      <c r="P82" s="34" t="s">
        <v>453</v>
      </c>
      <c r="Q82" s="34" t="s">
        <v>74</v>
      </c>
      <c r="R82" s="34" t="s">
        <v>222</v>
      </c>
      <c r="S82" s="34" t="s">
        <v>75</v>
      </c>
      <c r="T82" s="37">
        <v>4.0199999999999996</v>
      </c>
      <c r="U82" s="56" t="s">
        <v>519</v>
      </c>
      <c r="V82" s="41">
        <v>6.7400000000000002E-2</v>
      </c>
      <c r="W82" s="41">
        <v>6.0199999999999997E-2</v>
      </c>
      <c r="X82" s="41" t="s">
        <v>224</v>
      </c>
      <c r="Y82" s="40" t="s">
        <v>72</v>
      </c>
      <c r="Z82" s="44">
        <v>4571687</v>
      </c>
      <c r="AA82" s="37">
        <v>1</v>
      </c>
      <c r="AB82" s="37">
        <v>106.73</v>
      </c>
      <c r="AC82" s="37">
        <v>0</v>
      </c>
      <c r="AD82" s="37">
        <v>4879.3615300000001</v>
      </c>
      <c r="AG82" s="34" t="s">
        <v>16</v>
      </c>
      <c r="AH82" s="41">
        <v>1.6041E-2</v>
      </c>
      <c r="AI82" s="41">
        <v>1.5250903050180608E-2</v>
      </c>
      <c r="AJ82" s="41">
        <v>2.2710999999999999E-3</v>
      </c>
      <c r="AK82" s="161"/>
    </row>
    <row r="83" spans="1:37" x14ac:dyDescent="0.2">
      <c r="A83" s="34">
        <v>392</v>
      </c>
      <c r="B83" s="34">
        <v>392</v>
      </c>
      <c r="C83" s="34" t="s">
        <v>520</v>
      </c>
      <c r="D83" s="34">
        <v>514290345</v>
      </c>
      <c r="E83" s="34" t="s">
        <v>213</v>
      </c>
      <c r="F83" s="40" t="s">
        <v>521</v>
      </c>
      <c r="G83" s="34" t="s">
        <v>522</v>
      </c>
      <c r="H83" s="34" t="s">
        <v>216</v>
      </c>
      <c r="I83" s="34" t="s">
        <v>217</v>
      </c>
      <c r="J83" s="34" t="s">
        <v>71</v>
      </c>
      <c r="K83" s="34" t="s">
        <v>71</v>
      </c>
      <c r="L83" s="34" t="s">
        <v>218</v>
      </c>
      <c r="M83" s="34" t="s">
        <v>107</v>
      </c>
      <c r="N83" s="34" t="s">
        <v>228</v>
      </c>
      <c r="O83" s="34" t="s">
        <v>72</v>
      </c>
      <c r="P83" s="34" t="s">
        <v>453</v>
      </c>
      <c r="Q83" s="34" t="s">
        <v>74</v>
      </c>
      <c r="R83" s="34" t="s">
        <v>222</v>
      </c>
      <c r="S83" s="34" t="s">
        <v>75</v>
      </c>
      <c r="T83" s="37">
        <v>3.84</v>
      </c>
      <c r="U83" s="56" t="s">
        <v>144</v>
      </c>
      <c r="V83" s="41">
        <v>2.6200000000000001E-2</v>
      </c>
      <c r="W83" s="41">
        <v>4.87E-2</v>
      </c>
      <c r="X83" s="41" t="s">
        <v>224</v>
      </c>
      <c r="Y83" s="40" t="s">
        <v>72</v>
      </c>
      <c r="Z83" s="44">
        <v>2237136</v>
      </c>
      <c r="AA83" s="37">
        <v>1</v>
      </c>
      <c r="AB83" s="37">
        <v>93.04</v>
      </c>
      <c r="AC83" s="37">
        <v>0</v>
      </c>
      <c r="AD83" s="37">
        <v>2081.4313299999999</v>
      </c>
      <c r="AG83" s="34" t="s">
        <v>16</v>
      </c>
      <c r="AH83" s="41">
        <v>1.7297E-3</v>
      </c>
      <c r="AI83" s="41">
        <v>6.5057013011402594E-3</v>
      </c>
      <c r="AJ83" s="41">
        <v>9.6880000000000002E-4</v>
      </c>
      <c r="AK83" s="161"/>
    </row>
    <row r="84" spans="1:37" x14ac:dyDescent="0.2">
      <c r="A84" s="34">
        <v>392</v>
      </c>
      <c r="B84" s="34">
        <v>392</v>
      </c>
      <c r="C84" s="34" t="s">
        <v>520</v>
      </c>
      <c r="D84" s="34">
        <v>514290345</v>
      </c>
      <c r="E84" s="34" t="s">
        <v>213</v>
      </c>
      <c r="F84" s="40" t="s">
        <v>523</v>
      </c>
      <c r="G84" s="34" t="s">
        <v>524</v>
      </c>
      <c r="H84" s="34" t="s">
        <v>216</v>
      </c>
      <c r="I84" s="34" t="s">
        <v>217</v>
      </c>
      <c r="J84" s="34" t="s">
        <v>71</v>
      </c>
      <c r="K84" s="34" t="s">
        <v>71</v>
      </c>
      <c r="L84" s="34" t="s">
        <v>218</v>
      </c>
      <c r="M84" s="34" t="s">
        <v>107</v>
      </c>
      <c r="N84" s="34" t="s">
        <v>228</v>
      </c>
      <c r="O84" s="34" t="s">
        <v>72</v>
      </c>
      <c r="P84" s="34" t="s">
        <v>453</v>
      </c>
      <c r="Q84" s="34" t="s">
        <v>74</v>
      </c>
      <c r="R84" s="34" t="s">
        <v>222</v>
      </c>
      <c r="S84" s="34" t="s">
        <v>75</v>
      </c>
      <c r="T84" s="37">
        <v>4.68</v>
      </c>
      <c r="U84" s="56" t="s">
        <v>389</v>
      </c>
      <c r="V84" s="41">
        <v>4.6899999999999997E-2</v>
      </c>
      <c r="W84" s="41">
        <v>5.0299999999999997E-2</v>
      </c>
      <c r="X84" s="41" t="s">
        <v>224</v>
      </c>
      <c r="Y84" s="40" t="s">
        <v>72</v>
      </c>
      <c r="Z84" s="44">
        <v>2799000</v>
      </c>
      <c r="AA84" s="37">
        <v>1</v>
      </c>
      <c r="AB84" s="37">
        <v>98.85</v>
      </c>
      <c r="AC84" s="37">
        <v>0</v>
      </c>
      <c r="AD84" s="37">
        <v>2766.8114999999998</v>
      </c>
      <c r="AG84" s="34" t="s">
        <v>16</v>
      </c>
      <c r="AH84" s="41">
        <v>5.5979999999999997E-3</v>
      </c>
      <c r="AI84" s="41">
        <v>8.6479017295803453E-3</v>
      </c>
      <c r="AJ84" s="41">
        <v>1.2878E-3</v>
      </c>
      <c r="AK84" s="161"/>
    </row>
    <row r="85" spans="1:37" x14ac:dyDescent="0.2">
      <c r="A85" s="34">
        <v>392</v>
      </c>
      <c r="B85" s="34">
        <v>392</v>
      </c>
      <c r="C85" s="34" t="s">
        <v>520</v>
      </c>
      <c r="D85" s="34">
        <v>514290345</v>
      </c>
      <c r="E85" s="34" t="s">
        <v>213</v>
      </c>
      <c r="F85" s="40" t="s">
        <v>525</v>
      </c>
      <c r="G85" s="34" t="s">
        <v>526</v>
      </c>
      <c r="H85" s="34" t="s">
        <v>216</v>
      </c>
      <c r="I85" s="34" t="s">
        <v>233</v>
      </c>
      <c r="J85" s="34" t="s">
        <v>71</v>
      </c>
      <c r="K85" s="34" t="s">
        <v>71</v>
      </c>
      <c r="L85" s="34" t="s">
        <v>218</v>
      </c>
      <c r="M85" s="34" t="s">
        <v>107</v>
      </c>
      <c r="N85" s="34" t="s">
        <v>228</v>
      </c>
      <c r="O85" s="34" t="s">
        <v>72</v>
      </c>
      <c r="P85" s="34" t="s">
        <v>453</v>
      </c>
      <c r="Q85" s="34" t="s">
        <v>74</v>
      </c>
      <c r="R85" s="34" t="s">
        <v>222</v>
      </c>
      <c r="S85" s="34" t="s">
        <v>75</v>
      </c>
      <c r="T85" s="37">
        <v>1.55</v>
      </c>
      <c r="U85" s="56" t="s">
        <v>527</v>
      </c>
      <c r="V85" s="41">
        <v>2.2499999999999999E-2</v>
      </c>
      <c r="W85" s="41">
        <v>2.63E-2</v>
      </c>
      <c r="X85" s="41" t="s">
        <v>224</v>
      </c>
      <c r="Y85" s="40" t="s">
        <v>72</v>
      </c>
      <c r="Z85" s="44">
        <v>2500000</v>
      </c>
      <c r="AA85" s="37">
        <v>1</v>
      </c>
      <c r="AB85" s="37">
        <v>117.51</v>
      </c>
      <c r="AC85" s="37">
        <v>0</v>
      </c>
      <c r="AD85" s="37">
        <v>2937.75</v>
      </c>
      <c r="AG85" s="34" t="s">
        <v>16</v>
      </c>
      <c r="AH85" s="41">
        <v>6.1107000000000002E-3</v>
      </c>
      <c r="AI85" s="41">
        <v>9.1822018364403658E-3</v>
      </c>
      <c r="AJ85" s="41">
        <v>1.3674E-3</v>
      </c>
      <c r="AK85" s="161"/>
    </row>
    <row r="86" spans="1:37" x14ac:dyDescent="0.2">
      <c r="A86" s="34">
        <v>392</v>
      </c>
      <c r="B86" s="34">
        <v>392</v>
      </c>
      <c r="C86" s="34" t="s">
        <v>528</v>
      </c>
      <c r="D86" s="34">
        <v>513821488</v>
      </c>
      <c r="E86" s="34" t="s">
        <v>213</v>
      </c>
      <c r="F86" s="40" t="s">
        <v>529</v>
      </c>
      <c r="G86" s="34" t="s">
        <v>530</v>
      </c>
      <c r="H86" s="34" t="s">
        <v>216</v>
      </c>
      <c r="I86" s="34" t="s">
        <v>233</v>
      </c>
      <c r="J86" s="34" t="s">
        <v>71</v>
      </c>
      <c r="K86" s="34" t="s">
        <v>71</v>
      </c>
      <c r="L86" s="34" t="s">
        <v>218</v>
      </c>
      <c r="M86" s="34" t="s">
        <v>107</v>
      </c>
      <c r="N86" s="34" t="s">
        <v>249</v>
      </c>
      <c r="O86" s="34" t="s">
        <v>72</v>
      </c>
      <c r="P86" s="34" t="s">
        <v>453</v>
      </c>
      <c r="Q86" s="34" t="s">
        <v>74</v>
      </c>
      <c r="R86" s="34" t="s">
        <v>222</v>
      </c>
      <c r="S86" s="34" t="s">
        <v>75</v>
      </c>
      <c r="T86" s="37">
        <v>6.24</v>
      </c>
      <c r="U86" s="56" t="s">
        <v>531</v>
      </c>
      <c r="V86" s="41">
        <v>2.5000000000000001E-2</v>
      </c>
      <c r="W86" s="41">
        <v>3.1899999999999998E-2</v>
      </c>
      <c r="X86" s="41" t="s">
        <v>224</v>
      </c>
      <c r="Y86" s="40" t="s">
        <v>72</v>
      </c>
      <c r="Z86" s="44">
        <v>2940000</v>
      </c>
      <c r="AA86" s="37">
        <v>1</v>
      </c>
      <c r="AB86" s="37">
        <v>111</v>
      </c>
      <c r="AC86" s="37">
        <v>0</v>
      </c>
      <c r="AD86" s="37">
        <v>3263.4</v>
      </c>
      <c r="AG86" s="34" t="s">
        <v>16</v>
      </c>
      <c r="AH86" s="41">
        <v>2.1786000000000002E-3</v>
      </c>
      <c r="AI86" s="41">
        <v>1.0200102040020406E-2</v>
      </c>
      <c r="AJ86" s="41">
        <v>1.519E-3</v>
      </c>
      <c r="AK86" s="161"/>
    </row>
    <row r="87" spans="1:37" x14ac:dyDescent="0.2">
      <c r="A87" s="34">
        <v>392</v>
      </c>
      <c r="B87" s="34">
        <v>392</v>
      </c>
      <c r="C87" s="34" t="s">
        <v>532</v>
      </c>
      <c r="D87" s="34">
        <v>520022732</v>
      </c>
      <c r="E87" s="34" t="s">
        <v>213</v>
      </c>
      <c r="F87" s="40" t="s">
        <v>533</v>
      </c>
      <c r="G87" s="34" t="s">
        <v>534</v>
      </c>
      <c r="H87" s="34" t="s">
        <v>216</v>
      </c>
      <c r="I87" s="34" t="s">
        <v>233</v>
      </c>
      <c r="J87" s="34" t="s">
        <v>71</v>
      </c>
      <c r="K87" s="34" t="s">
        <v>71</v>
      </c>
      <c r="L87" s="34" t="s">
        <v>218</v>
      </c>
      <c r="M87" s="34" t="s">
        <v>107</v>
      </c>
      <c r="N87" s="34" t="s">
        <v>535</v>
      </c>
      <c r="O87" s="34" t="s">
        <v>72</v>
      </c>
      <c r="P87" s="34" t="s">
        <v>453</v>
      </c>
      <c r="Q87" s="34" t="s">
        <v>74</v>
      </c>
      <c r="R87" s="34" t="s">
        <v>222</v>
      </c>
      <c r="S87" s="34" t="s">
        <v>75</v>
      </c>
      <c r="T87" s="37">
        <v>1.94</v>
      </c>
      <c r="U87" s="56" t="s">
        <v>536</v>
      </c>
      <c r="V87" s="41">
        <v>4.2999999999999997E-2</v>
      </c>
      <c r="W87" s="41">
        <v>2.5499999999999998E-2</v>
      </c>
      <c r="X87" s="41" t="s">
        <v>224</v>
      </c>
      <c r="Y87" s="40" t="s">
        <v>72</v>
      </c>
      <c r="Z87" s="44">
        <v>371428.61</v>
      </c>
      <c r="AA87" s="37">
        <v>1</v>
      </c>
      <c r="AB87" s="37">
        <v>121.82</v>
      </c>
      <c r="AC87" s="37">
        <v>0</v>
      </c>
      <c r="AD87" s="37">
        <v>452.47433000000001</v>
      </c>
      <c r="AG87" s="34" t="s">
        <v>16</v>
      </c>
      <c r="AH87" s="41">
        <v>9.1049999999999996E-4</v>
      </c>
      <c r="AI87" s="41">
        <v>1.4142002828400565E-3</v>
      </c>
      <c r="AJ87" s="41">
        <v>2.106E-4</v>
      </c>
      <c r="AK87" s="161"/>
    </row>
    <row r="88" spans="1:37" x14ac:dyDescent="0.2">
      <c r="A88" s="34">
        <v>392</v>
      </c>
      <c r="B88" s="34">
        <v>392</v>
      </c>
      <c r="C88" s="34" t="s">
        <v>532</v>
      </c>
      <c r="D88" s="34">
        <v>520022732</v>
      </c>
      <c r="E88" s="34" t="s">
        <v>213</v>
      </c>
      <c r="F88" s="40" t="s">
        <v>537</v>
      </c>
      <c r="G88" s="34" t="s">
        <v>538</v>
      </c>
      <c r="H88" s="34" t="s">
        <v>216</v>
      </c>
      <c r="I88" s="34" t="s">
        <v>217</v>
      </c>
      <c r="J88" s="34" t="s">
        <v>71</v>
      </c>
      <c r="K88" s="34" t="s">
        <v>71</v>
      </c>
      <c r="L88" s="34" t="s">
        <v>218</v>
      </c>
      <c r="M88" s="34" t="s">
        <v>107</v>
      </c>
      <c r="N88" s="34" t="s">
        <v>535</v>
      </c>
      <c r="O88" s="34" t="s">
        <v>72</v>
      </c>
      <c r="P88" s="34" t="s">
        <v>453</v>
      </c>
      <c r="Q88" s="34" t="s">
        <v>74</v>
      </c>
      <c r="R88" s="34" t="s">
        <v>222</v>
      </c>
      <c r="S88" s="34" t="s">
        <v>75</v>
      </c>
      <c r="T88" s="37">
        <v>3.05</v>
      </c>
      <c r="U88" s="56" t="s">
        <v>539</v>
      </c>
      <c r="V88" s="41">
        <v>3.5200000000000002E-2</v>
      </c>
      <c r="W88" s="41">
        <v>4.8099999999999997E-2</v>
      </c>
      <c r="X88" s="41" t="s">
        <v>224</v>
      </c>
      <c r="Y88" s="40" t="s">
        <v>72</v>
      </c>
      <c r="Z88" s="44">
        <v>674578.21</v>
      </c>
      <c r="AA88" s="37">
        <v>1</v>
      </c>
      <c r="AB88" s="37">
        <v>96.74</v>
      </c>
      <c r="AC88" s="37">
        <v>0</v>
      </c>
      <c r="AD88" s="37">
        <v>652.58695999999998</v>
      </c>
      <c r="AG88" s="34" t="s">
        <v>16</v>
      </c>
      <c r="AH88" s="41">
        <v>9.2820000000000001E-4</v>
      </c>
      <c r="AI88" s="41">
        <v>2.0397004079400816E-3</v>
      </c>
      <c r="AJ88" s="41">
        <v>3.0370000000000001E-4</v>
      </c>
      <c r="AK88" s="161"/>
    </row>
    <row r="89" spans="1:37" x14ac:dyDescent="0.2">
      <c r="A89" s="34">
        <v>392</v>
      </c>
      <c r="B89" s="34">
        <v>392</v>
      </c>
      <c r="C89" s="34" t="s">
        <v>540</v>
      </c>
      <c r="D89" s="34">
        <v>520043605</v>
      </c>
      <c r="E89" s="34" t="s">
        <v>213</v>
      </c>
      <c r="F89" s="40" t="s">
        <v>541</v>
      </c>
      <c r="G89" s="34" t="s">
        <v>542</v>
      </c>
      <c r="H89" s="34" t="s">
        <v>216</v>
      </c>
      <c r="I89" s="34" t="s">
        <v>233</v>
      </c>
      <c r="J89" s="34" t="s">
        <v>71</v>
      </c>
      <c r="K89" s="34" t="s">
        <v>71</v>
      </c>
      <c r="L89" s="34" t="s">
        <v>218</v>
      </c>
      <c r="M89" s="34" t="s">
        <v>107</v>
      </c>
      <c r="N89" s="34" t="s">
        <v>543</v>
      </c>
      <c r="O89" s="34" t="s">
        <v>72</v>
      </c>
      <c r="P89" s="34" t="s">
        <v>544</v>
      </c>
      <c r="Q89" s="34" t="s">
        <v>74</v>
      </c>
      <c r="R89" s="34" t="s">
        <v>222</v>
      </c>
      <c r="S89" s="34" t="s">
        <v>75</v>
      </c>
      <c r="T89" s="37">
        <v>5.13</v>
      </c>
      <c r="U89" s="56" t="s">
        <v>545</v>
      </c>
      <c r="V89" s="41">
        <v>5.1499999999999997E-2</v>
      </c>
      <c r="W89" s="41">
        <v>4.5199999999999997E-2</v>
      </c>
      <c r="X89" s="41" t="s">
        <v>224</v>
      </c>
      <c r="Y89" s="40" t="s">
        <v>72</v>
      </c>
      <c r="Z89" s="44">
        <v>0.89</v>
      </c>
      <c r="AA89" s="37">
        <v>1</v>
      </c>
      <c r="AB89" s="37">
        <v>146.6</v>
      </c>
      <c r="AC89" s="37">
        <v>0</v>
      </c>
      <c r="AD89" s="37">
        <v>1.2999999999999999E-3</v>
      </c>
      <c r="AG89" s="34" t="s">
        <v>16</v>
      </c>
      <c r="AH89" s="41">
        <v>0</v>
      </c>
      <c r="AI89" s="41">
        <v>0</v>
      </c>
      <c r="AJ89" s="41">
        <v>0</v>
      </c>
      <c r="AK89" s="161"/>
    </row>
    <row r="90" spans="1:37" x14ac:dyDescent="0.2">
      <c r="A90" s="34">
        <v>392</v>
      </c>
      <c r="B90" s="34">
        <v>392</v>
      </c>
      <c r="C90" s="34" t="s">
        <v>546</v>
      </c>
      <c r="D90" s="34">
        <v>520038506</v>
      </c>
      <c r="E90" s="34" t="s">
        <v>213</v>
      </c>
      <c r="F90" s="40" t="s">
        <v>547</v>
      </c>
      <c r="G90" s="34" t="s">
        <v>548</v>
      </c>
      <c r="H90" s="34" t="s">
        <v>216</v>
      </c>
      <c r="I90" s="34" t="s">
        <v>233</v>
      </c>
      <c r="J90" s="34" t="s">
        <v>71</v>
      </c>
      <c r="K90" s="34" t="s">
        <v>71</v>
      </c>
      <c r="L90" s="34" t="s">
        <v>218</v>
      </c>
      <c r="M90" s="34" t="s">
        <v>107</v>
      </c>
      <c r="N90" s="34" t="s">
        <v>249</v>
      </c>
      <c r="O90" s="34" t="s">
        <v>72</v>
      </c>
      <c r="P90" s="34" t="s">
        <v>544</v>
      </c>
      <c r="Q90" s="34" t="s">
        <v>74</v>
      </c>
      <c r="R90" s="34" t="s">
        <v>222</v>
      </c>
      <c r="S90" s="34" t="s">
        <v>75</v>
      </c>
      <c r="T90" s="37">
        <v>6.66</v>
      </c>
      <c r="U90" s="56" t="s">
        <v>549</v>
      </c>
      <c r="V90" s="41">
        <v>2.5600000000000001E-2</v>
      </c>
      <c r="W90" s="41">
        <v>3.5000000000000003E-2</v>
      </c>
      <c r="X90" s="41" t="s">
        <v>224</v>
      </c>
      <c r="Y90" s="40" t="s">
        <v>72</v>
      </c>
      <c r="Z90" s="44">
        <v>3000000</v>
      </c>
      <c r="AA90" s="37">
        <v>1</v>
      </c>
      <c r="AB90" s="37">
        <v>101.59</v>
      </c>
      <c r="AC90" s="37">
        <v>0</v>
      </c>
      <c r="AD90" s="37">
        <v>3047.7</v>
      </c>
      <c r="AG90" s="34" t="s">
        <v>16</v>
      </c>
      <c r="AH90" s="41">
        <v>2.8557999999999999E-3</v>
      </c>
      <c r="AI90" s="41">
        <v>9.5259019051803801E-3</v>
      </c>
      <c r="AJ90" s="41">
        <v>1.4185999999999999E-3</v>
      </c>
      <c r="AK90" s="161"/>
    </row>
    <row r="91" spans="1:37" x14ac:dyDescent="0.2">
      <c r="A91" s="34">
        <v>392</v>
      </c>
      <c r="B91" s="34">
        <v>392</v>
      </c>
      <c r="C91" s="34" t="s">
        <v>546</v>
      </c>
      <c r="D91" s="34">
        <v>520038506</v>
      </c>
      <c r="E91" s="34" t="s">
        <v>213</v>
      </c>
      <c r="F91" s="40" t="s">
        <v>550</v>
      </c>
      <c r="G91" s="34" t="s">
        <v>551</v>
      </c>
      <c r="H91" s="34" t="s">
        <v>216</v>
      </c>
      <c r="I91" s="34" t="s">
        <v>217</v>
      </c>
      <c r="J91" s="34" t="s">
        <v>71</v>
      </c>
      <c r="K91" s="34" t="s">
        <v>71</v>
      </c>
      <c r="L91" s="34" t="s">
        <v>218</v>
      </c>
      <c r="M91" s="34" t="s">
        <v>107</v>
      </c>
      <c r="N91" s="34" t="s">
        <v>249</v>
      </c>
      <c r="O91" s="34" t="s">
        <v>72</v>
      </c>
      <c r="P91" s="34" t="s">
        <v>544</v>
      </c>
      <c r="Q91" s="34" t="s">
        <v>74</v>
      </c>
      <c r="R91" s="34" t="s">
        <v>222</v>
      </c>
      <c r="S91" s="34" t="s">
        <v>75</v>
      </c>
      <c r="T91" s="37">
        <v>3.95</v>
      </c>
      <c r="U91" s="56" t="s">
        <v>552</v>
      </c>
      <c r="V91" s="41">
        <v>2.41E-2</v>
      </c>
      <c r="W91" s="41">
        <v>5.2900000000000003E-2</v>
      </c>
      <c r="X91" s="41" t="s">
        <v>224</v>
      </c>
      <c r="Y91" s="40" t="s">
        <v>72</v>
      </c>
      <c r="Z91" s="44">
        <v>2801730.89</v>
      </c>
      <c r="AA91" s="37">
        <v>1</v>
      </c>
      <c r="AB91" s="37">
        <v>89.75</v>
      </c>
      <c r="AC91" s="37">
        <v>0</v>
      </c>
      <c r="AD91" s="37">
        <v>2514.5534699999998</v>
      </c>
      <c r="AG91" s="34" t="s">
        <v>16</v>
      </c>
      <c r="AH91" s="41">
        <v>1.3634000000000001E-3</v>
      </c>
      <c r="AI91" s="41">
        <v>7.8595015719003132E-3</v>
      </c>
      <c r="AJ91" s="41">
        <v>1.1704E-3</v>
      </c>
      <c r="AK91" s="161"/>
    </row>
    <row r="92" spans="1:37" x14ac:dyDescent="0.2">
      <c r="A92" s="34">
        <v>392</v>
      </c>
      <c r="B92" s="34">
        <v>392</v>
      </c>
      <c r="C92" s="34" t="s">
        <v>546</v>
      </c>
      <c r="D92" s="34">
        <v>520038506</v>
      </c>
      <c r="E92" s="34" t="s">
        <v>213</v>
      </c>
      <c r="F92" s="40" t="s">
        <v>553</v>
      </c>
      <c r="G92" s="34" t="s">
        <v>554</v>
      </c>
      <c r="H92" s="34" t="s">
        <v>216</v>
      </c>
      <c r="I92" s="34" t="s">
        <v>217</v>
      </c>
      <c r="J92" s="34" t="s">
        <v>71</v>
      </c>
      <c r="K92" s="34" t="s">
        <v>71</v>
      </c>
      <c r="L92" s="34" t="s">
        <v>218</v>
      </c>
      <c r="M92" s="34" t="s">
        <v>107</v>
      </c>
      <c r="N92" s="34" t="s">
        <v>249</v>
      </c>
      <c r="O92" s="34" t="s">
        <v>72</v>
      </c>
      <c r="P92" s="34" t="s">
        <v>544</v>
      </c>
      <c r="Q92" s="34" t="s">
        <v>74</v>
      </c>
      <c r="R92" s="34" t="s">
        <v>222</v>
      </c>
      <c r="S92" s="34" t="s">
        <v>75</v>
      </c>
      <c r="T92" s="37">
        <v>6.16</v>
      </c>
      <c r="U92" s="56" t="s">
        <v>549</v>
      </c>
      <c r="V92" s="41">
        <v>4.9399999999999999E-2</v>
      </c>
      <c r="W92" s="41">
        <v>5.5899999999999998E-2</v>
      </c>
      <c r="X92" s="41" t="s">
        <v>224</v>
      </c>
      <c r="Y92" s="40" t="s">
        <v>72</v>
      </c>
      <c r="Z92" s="44">
        <v>1845489</v>
      </c>
      <c r="AA92" s="37">
        <v>1</v>
      </c>
      <c r="AB92" s="37">
        <v>96.63</v>
      </c>
      <c r="AC92" s="37">
        <v>0</v>
      </c>
      <c r="AD92" s="37">
        <v>1783.29602</v>
      </c>
      <c r="AG92" s="34" t="s">
        <v>16</v>
      </c>
      <c r="AH92" s="41">
        <v>1.3550999999999999E-3</v>
      </c>
      <c r="AI92" s="41">
        <v>5.5739011147802218E-3</v>
      </c>
      <c r="AJ92" s="41">
        <v>8.3000000000000001E-4</v>
      </c>
      <c r="AK92" s="161"/>
    </row>
    <row r="93" spans="1:37" x14ac:dyDescent="0.2">
      <c r="A93" s="34">
        <v>392</v>
      </c>
      <c r="B93" s="34">
        <v>392</v>
      </c>
      <c r="C93" s="34" t="s">
        <v>314</v>
      </c>
      <c r="D93" s="34">
        <v>513623314</v>
      </c>
      <c r="E93" s="34" t="s">
        <v>213</v>
      </c>
      <c r="F93" s="40" t="s">
        <v>555</v>
      </c>
      <c r="G93" s="34" t="s">
        <v>556</v>
      </c>
      <c r="H93" s="34" t="s">
        <v>216</v>
      </c>
      <c r="I93" s="34" t="s">
        <v>233</v>
      </c>
      <c r="J93" s="34" t="s">
        <v>71</v>
      </c>
      <c r="K93" s="34" t="s">
        <v>71</v>
      </c>
      <c r="L93" s="34" t="s">
        <v>218</v>
      </c>
      <c r="M93" s="34" t="s">
        <v>107</v>
      </c>
      <c r="N93" s="34" t="s">
        <v>249</v>
      </c>
      <c r="O93" s="34" t="s">
        <v>72</v>
      </c>
      <c r="P93" s="34" t="s">
        <v>544</v>
      </c>
      <c r="Q93" s="34" t="s">
        <v>74</v>
      </c>
      <c r="R93" s="34" t="s">
        <v>222</v>
      </c>
      <c r="S93" s="34" t="s">
        <v>75</v>
      </c>
      <c r="T93" s="37">
        <v>0.11</v>
      </c>
      <c r="U93" s="56" t="s">
        <v>362</v>
      </c>
      <c r="V93" s="41">
        <v>2.5000000000000001E-2</v>
      </c>
      <c r="W93" s="41">
        <v>3.7600000000000001E-2</v>
      </c>
      <c r="X93" s="41" t="s">
        <v>224</v>
      </c>
      <c r="Y93" s="40" t="s">
        <v>72</v>
      </c>
      <c r="Z93" s="44">
        <v>35918.18</v>
      </c>
      <c r="AA93" s="37">
        <v>1</v>
      </c>
      <c r="AB93" s="37">
        <v>116.75</v>
      </c>
      <c r="AC93" s="37">
        <v>0</v>
      </c>
      <c r="AD93" s="37">
        <v>41.934469999999997</v>
      </c>
      <c r="AG93" s="34" t="s">
        <v>16</v>
      </c>
      <c r="AH93" s="41">
        <v>1.5249999999999999E-4</v>
      </c>
      <c r="AI93" s="41">
        <v>1.3110002622000521E-4</v>
      </c>
      <c r="AJ93" s="41">
        <v>1.95E-5</v>
      </c>
      <c r="AK93" s="161"/>
    </row>
    <row r="94" spans="1:37" x14ac:dyDescent="0.2">
      <c r="A94" s="34">
        <v>392</v>
      </c>
      <c r="B94" s="34">
        <v>392</v>
      </c>
      <c r="C94" s="34" t="s">
        <v>314</v>
      </c>
      <c r="D94" s="34">
        <v>513623314</v>
      </c>
      <c r="E94" s="34" t="s">
        <v>213</v>
      </c>
      <c r="F94" s="40" t="s">
        <v>557</v>
      </c>
      <c r="G94" s="34" t="s">
        <v>558</v>
      </c>
      <c r="H94" s="34" t="s">
        <v>216</v>
      </c>
      <c r="I94" s="34" t="s">
        <v>233</v>
      </c>
      <c r="J94" s="34" t="s">
        <v>71</v>
      </c>
      <c r="K94" s="34" t="s">
        <v>71</v>
      </c>
      <c r="L94" s="34" t="s">
        <v>218</v>
      </c>
      <c r="M94" s="34" t="s">
        <v>107</v>
      </c>
      <c r="N94" s="34" t="s">
        <v>249</v>
      </c>
      <c r="O94" s="34" t="s">
        <v>72</v>
      </c>
      <c r="P94" s="34" t="s">
        <v>544</v>
      </c>
      <c r="Q94" s="34" t="s">
        <v>74</v>
      </c>
      <c r="R94" s="34" t="s">
        <v>222</v>
      </c>
      <c r="S94" s="34" t="s">
        <v>75</v>
      </c>
      <c r="T94" s="37">
        <v>4.88</v>
      </c>
      <c r="U94" s="56" t="s">
        <v>559</v>
      </c>
      <c r="V94" s="41">
        <v>1.8700000000000001E-2</v>
      </c>
      <c r="W94" s="41">
        <v>3.1600000000000003E-2</v>
      </c>
      <c r="X94" s="41" t="s">
        <v>224</v>
      </c>
      <c r="Y94" s="40" t="s">
        <v>72</v>
      </c>
      <c r="Z94" s="44">
        <v>5722000</v>
      </c>
      <c r="AA94" s="37">
        <v>1</v>
      </c>
      <c r="AB94" s="37">
        <v>105.08</v>
      </c>
      <c r="AC94" s="37">
        <v>0</v>
      </c>
      <c r="AD94" s="37">
        <v>6012.6776</v>
      </c>
      <c r="AG94" s="34" t="s">
        <v>16</v>
      </c>
      <c r="AH94" s="41">
        <v>5.5907999999999999E-3</v>
      </c>
      <c r="AI94" s="41">
        <v>1.8793203758640749E-2</v>
      </c>
      <c r="AJ94" s="41">
        <v>2.7986E-3</v>
      </c>
      <c r="AK94" s="161"/>
    </row>
    <row r="95" spans="1:37" x14ac:dyDescent="0.2">
      <c r="A95" s="34">
        <v>392</v>
      </c>
      <c r="B95" s="34">
        <v>392</v>
      </c>
      <c r="C95" s="34" t="s">
        <v>560</v>
      </c>
      <c r="D95" s="34">
        <v>513834200</v>
      </c>
      <c r="E95" s="34" t="s">
        <v>213</v>
      </c>
      <c r="F95" s="40" t="s">
        <v>561</v>
      </c>
      <c r="G95" s="34" t="s">
        <v>562</v>
      </c>
      <c r="H95" s="34" t="s">
        <v>216</v>
      </c>
      <c r="I95" s="34" t="s">
        <v>217</v>
      </c>
      <c r="J95" s="34" t="s">
        <v>71</v>
      </c>
      <c r="K95" s="34" t="s">
        <v>71</v>
      </c>
      <c r="L95" s="34" t="s">
        <v>218</v>
      </c>
      <c r="M95" s="34" t="s">
        <v>107</v>
      </c>
      <c r="N95" s="34" t="s">
        <v>228</v>
      </c>
      <c r="O95" s="34" t="s">
        <v>72</v>
      </c>
      <c r="P95" s="34" t="s">
        <v>544</v>
      </c>
      <c r="Q95" s="34" t="s">
        <v>74</v>
      </c>
      <c r="R95" s="34" t="s">
        <v>222</v>
      </c>
      <c r="S95" s="34" t="s">
        <v>75</v>
      </c>
      <c r="T95" s="37">
        <v>6.89</v>
      </c>
      <c r="U95" s="56" t="s">
        <v>563</v>
      </c>
      <c r="V95" s="41">
        <v>6.0199999999999997E-2</v>
      </c>
      <c r="W95" s="41">
        <v>5.2900000000000003E-2</v>
      </c>
      <c r="X95" s="41" t="s">
        <v>224</v>
      </c>
      <c r="Y95" s="40" t="s">
        <v>72</v>
      </c>
      <c r="Z95" s="44">
        <v>3799000</v>
      </c>
      <c r="AA95" s="37">
        <v>1</v>
      </c>
      <c r="AB95" s="37">
        <v>107.02</v>
      </c>
      <c r="AC95" s="37">
        <v>0</v>
      </c>
      <c r="AD95" s="37">
        <v>4065.6898000000001</v>
      </c>
      <c r="AG95" s="34" t="s">
        <v>16</v>
      </c>
      <c r="AH95" s="41">
        <v>7.5979999999999997E-3</v>
      </c>
      <c r="AI95" s="41">
        <v>1.2707702541540508E-2</v>
      </c>
      <c r="AJ95" s="41">
        <v>1.8924E-3</v>
      </c>
      <c r="AK95" s="161"/>
    </row>
    <row r="96" spans="1:37" x14ac:dyDescent="0.2">
      <c r="A96" s="34">
        <v>392</v>
      </c>
      <c r="B96" s="34">
        <v>392</v>
      </c>
      <c r="C96" s="34" t="s">
        <v>564</v>
      </c>
      <c r="D96" s="34">
        <v>513682146</v>
      </c>
      <c r="E96" s="34" t="s">
        <v>213</v>
      </c>
      <c r="F96" s="40" t="s">
        <v>565</v>
      </c>
      <c r="G96" s="34" t="s">
        <v>566</v>
      </c>
      <c r="H96" s="34" t="s">
        <v>216</v>
      </c>
      <c r="I96" s="34" t="s">
        <v>233</v>
      </c>
      <c r="J96" s="34" t="s">
        <v>71</v>
      </c>
      <c r="K96" s="34" t="s">
        <v>71</v>
      </c>
      <c r="L96" s="34" t="s">
        <v>218</v>
      </c>
      <c r="M96" s="34" t="s">
        <v>107</v>
      </c>
      <c r="N96" s="34" t="s">
        <v>339</v>
      </c>
      <c r="O96" s="34" t="s">
        <v>72</v>
      </c>
      <c r="P96" s="34" t="s">
        <v>544</v>
      </c>
      <c r="Q96" s="34" t="s">
        <v>74</v>
      </c>
      <c r="R96" s="34" t="s">
        <v>222</v>
      </c>
      <c r="S96" s="34" t="s">
        <v>75</v>
      </c>
      <c r="T96" s="37">
        <v>1.24</v>
      </c>
      <c r="U96" s="56" t="s">
        <v>567</v>
      </c>
      <c r="V96" s="41">
        <v>2E-3</v>
      </c>
      <c r="W96" s="41">
        <v>2.5499999999999998E-2</v>
      </c>
      <c r="X96" s="41" t="s">
        <v>224</v>
      </c>
      <c r="Y96" s="40" t="s">
        <v>72</v>
      </c>
      <c r="Z96" s="44">
        <v>1981500</v>
      </c>
      <c r="AA96" s="37">
        <v>1</v>
      </c>
      <c r="AB96" s="37">
        <v>111.21</v>
      </c>
      <c r="AC96" s="37">
        <v>0</v>
      </c>
      <c r="AD96" s="37">
        <v>2203.6261500000001</v>
      </c>
      <c r="AG96" s="34" t="s">
        <v>16</v>
      </c>
      <c r="AH96" s="41">
        <v>7.1067999999999999E-3</v>
      </c>
      <c r="AI96" s="41">
        <v>6.8876013775202747E-3</v>
      </c>
      <c r="AJ96" s="41">
        <v>1.0257E-3</v>
      </c>
      <c r="AK96" s="161"/>
    </row>
    <row r="97" spans="1:37" x14ac:dyDescent="0.2">
      <c r="A97" s="34">
        <v>392</v>
      </c>
      <c r="B97" s="34">
        <v>392</v>
      </c>
      <c r="C97" s="34" t="s">
        <v>564</v>
      </c>
      <c r="D97" s="34">
        <v>513682146</v>
      </c>
      <c r="E97" s="34" t="s">
        <v>213</v>
      </c>
      <c r="F97" s="40" t="s">
        <v>568</v>
      </c>
      <c r="G97" s="34" t="s">
        <v>569</v>
      </c>
      <c r="H97" s="34" t="s">
        <v>216</v>
      </c>
      <c r="I97" s="34" t="s">
        <v>233</v>
      </c>
      <c r="J97" s="34" t="s">
        <v>71</v>
      </c>
      <c r="K97" s="34" t="s">
        <v>71</v>
      </c>
      <c r="L97" s="34" t="s">
        <v>218</v>
      </c>
      <c r="M97" s="34" t="s">
        <v>107</v>
      </c>
      <c r="N97" s="34" t="s">
        <v>339</v>
      </c>
      <c r="O97" s="34" t="s">
        <v>72</v>
      </c>
      <c r="P97" s="34" t="s">
        <v>544</v>
      </c>
      <c r="Q97" s="34" t="s">
        <v>74</v>
      </c>
      <c r="R97" s="34" t="s">
        <v>222</v>
      </c>
      <c r="S97" s="34" t="s">
        <v>75</v>
      </c>
      <c r="T97" s="37">
        <v>1.71</v>
      </c>
      <c r="U97" s="56" t="s">
        <v>302</v>
      </c>
      <c r="V97" s="41">
        <v>2E-3</v>
      </c>
      <c r="W97" s="41">
        <v>2.6700000000000002E-2</v>
      </c>
      <c r="X97" s="41" t="s">
        <v>224</v>
      </c>
      <c r="Y97" s="40" t="s">
        <v>72</v>
      </c>
      <c r="Z97" s="44">
        <v>3580000</v>
      </c>
      <c r="AA97" s="37">
        <v>1</v>
      </c>
      <c r="AB97" s="37">
        <v>111.08</v>
      </c>
      <c r="AC97" s="37">
        <v>0</v>
      </c>
      <c r="AD97" s="37">
        <v>3976.6640000000002</v>
      </c>
      <c r="AG97" s="34" t="s">
        <v>16</v>
      </c>
      <c r="AH97" s="41">
        <v>4.2487000000000002E-3</v>
      </c>
      <c r="AI97" s="41">
        <v>1.2429402485880496E-2</v>
      </c>
      <c r="AJ97" s="41">
        <v>1.851E-3</v>
      </c>
      <c r="AK97" s="161"/>
    </row>
    <row r="98" spans="1:37" x14ac:dyDescent="0.2">
      <c r="A98" s="34">
        <v>392</v>
      </c>
      <c r="B98" s="34">
        <v>392</v>
      </c>
      <c r="C98" s="34" t="s">
        <v>570</v>
      </c>
      <c r="D98" s="34">
        <v>513754069</v>
      </c>
      <c r="E98" s="34" t="s">
        <v>213</v>
      </c>
      <c r="F98" s="40" t="s">
        <v>571</v>
      </c>
      <c r="G98" s="34" t="s">
        <v>572</v>
      </c>
      <c r="H98" s="34" t="s">
        <v>216</v>
      </c>
      <c r="I98" s="34" t="s">
        <v>217</v>
      </c>
      <c r="J98" s="34" t="s">
        <v>71</v>
      </c>
      <c r="K98" s="34" t="s">
        <v>71</v>
      </c>
      <c r="L98" s="34" t="s">
        <v>218</v>
      </c>
      <c r="M98" s="34" t="s">
        <v>107</v>
      </c>
      <c r="N98" s="34" t="s">
        <v>228</v>
      </c>
      <c r="O98" s="34" t="s">
        <v>72</v>
      </c>
      <c r="P98" s="34" t="s">
        <v>544</v>
      </c>
      <c r="Q98" s="34" t="s">
        <v>74</v>
      </c>
      <c r="R98" s="34" t="s">
        <v>222</v>
      </c>
      <c r="S98" s="34" t="s">
        <v>75</v>
      </c>
      <c r="T98" s="37">
        <v>7.41</v>
      </c>
      <c r="U98" s="56" t="s">
        <v>573</v>
      </c>
      <c r="V98" s="41">
        <v>5.3100000000000001E-2</v>
      </c>
      <c r="W98" s="41">
        <v>5.4300000000000001E-2</v>
      </c>
      <c r="X98" s="41" t="s">
        <v>224</v>
      </c>
      <c r="Y98" s="40" t="s">
        <v>72</v>
      </c>
      <c r="Z98" s="44">
        <v>2781000</v>
      </c>
      <c r="AA98" s="37">
        <v>1</v>
      </c>
      <c r="AB98" s="37">
        <v>100.54</v>
      </c>
      <c r="AC98" s="37">
        <v>0</v>
      </c>
      <c r="AD98" s="37">
        <v>2796.0174000000002</v>
      </c>
      <c r="AG98" s="34" t="s">
        <v>16</v>
      </c>
      <c r="AH98" s="41">
        <v>2.1838999999999999E-3</v>
      </c>
      <c r="AI98" s="41">
        <v>8.7392017478403489E-3</v>
      </c>
      <c r="AJ98" s="41">
        <v>1.3014000000000001E-3</v>
      </c>
      <c r="AK98" s="161"/>
    </row>
    <row r="99" spans="1:37" x14ac:dyDescent="0.2">
      <c r="A99" s="34">
        <v>392</v>
      </c>
      <c r="B99" s="34">
        <v>392</v>
      </c>
      <c r="C99" s="34" t="s">
        <v>570</v>
      </c>
      <c r="D99" s="34">
        <v>513754069</v>
      </c>
      <c r="E99" s="34" t="s">
        <v>213</v>
      </c>
      <c r="F99" s="40" t="s">
        <v>574</v>
      </c>
      <c r="G99" s="34" t="s">
        <v>575</v>
      </c>
      <c r="H99" s="34" t="s">
        <v>216</v>
      </c>
      <c r="I99" s="34" t="s">
        <v>217</v>
      </c>
      <c r="J99" s="34" t="s">
        <v>71</v>
      </c>
      <c r="K99" s="34" t="s">
        <v>71</v>
      </c>
      <c r="L99" s="34" t="s">
        <v>218</v>
      </c>
      <c r="M99" s="34" t="s">
        <v>107</v>
      </c>
      <c r="N99" s="34" t="s">
        <v>228</v>
      </c>
      <c r="O99" s="34" t="s">
        <v>72</v>
      </c>
      <c r="P99" s="34" t="s">
        <v>544</v>
      </c>
      <c r="Q99" s="34" t="s">
        <v>74</v>
      </c>
      <c r="R99" s="34" t="s">
        <v>222</v>
      </c>
      <c r="S99" s="34" t="s">
        <v>75</v>
      </c>
      <c r="T99" s="37">
        <v>4.7</v>
      </c>
      <c r="U99" s="56" t="s">
        <v>576</v>
      </c>
      <c r="V99" s="41">
        <v>2.64E-2</v>
      </c>
      <c r="W99" s="41">
        <v>5.0200000000000002E-2</v>
      </c>
      <c r="X99" s="41" t="s">
        <v>224</v>
      </c>
      <c r="Y99" s="40" t="s">
        <v>72</v>
      </c>
      <c r="Z99" s="44">
        <v>2245000</v>
      </c>
      <c r="AA99" s="37">
        <v>1</v>
      </c>
      <c r="AB99" s="37">
        <v>89.86</v>
      </c>
      <c r="AC99" s="37">
        <v>0</v>
      </c>
      <c r="AD99" s="37">
        <v>2017.357</v>
      </c>
      <c r="AG99" s="34" t="s">
        <v>16</v>
      </c>
      <c r="AH99" s="41">
        <v>1.3721E-3</v>
      </c>
      <c r="AI99" s="41">
        <v>6.3054012610802516E-3</v>
      </c>
      <c r="AJ99" s="41">
        <v>9.3899999999999995E-4</v>
      </c>
      <c r="AK99" s="161"/>
    </row>
    <row r="100" spans="1:37" x14ac:dyDescent="0.2">
      <c r="A100" s="34">
        <v>392</v>
      </c>
      <c r="B100" s="34">
        <v>392</v>
      </c>
      <c r="C100" s="34" t="s">
        <v>570</v>
      </c>
      <c r="D100" s="34">
        <v>513754069</v>
      </c>
      <c r="E100" s="34" t="s">
        <v>213</v>
      </c>
      <c r="F100" s="40" t="s">
        <v>577</v>
      </c>
      <c r="G100" s="34" t="s">
        <v>578</v>
      </c>
      <c r="H100" s="34" t="s">
        <v>216</v>
      </c>
      <c r="I100" s="34" t="s">
        <v>217</v>
      </c>
      <c r="J100" s="34" t="s">
        <v>71</v>
      </c>
      <c r="K100" s="34" t="s">
        <v>71</v>
      </c>
      <c r="L100" s="34" t="s">
        <v>218</v>
      </c>
      <c r="M100" s="34" t="s">
        <v>107</v>
      </c>
      <c r="N100" s="34" t="s">
        <v>228</v>
      </c>
      <c r="O100" s="34" t="s">
        <v>72</v>
      </c>
      <c r="P100" s="34" t="s">
        <v>544</v>
      </c>
      <c r="Q100" s="34" t="s">
        <v>74</v>
      </c>
      <c r="R100" s="34" t="s">
        <v>222</v>
      </c>
      <c r="S100" s="34" t="s">
        <v>75</v>
      </c>
      <c r="T100" s="37">
        <v>6.41</v>
      </c>
      <c r="U100" s="56" t="s">
        <v>579</v>
      </c>
      <c r="V100" s="41">
        <v>2.5000000000000001E-2</v>
      </c>
      <c r="W100" s="41">
        <v>5.2900000000000003E-2</v>
      </c>
      <c r="X100" s="41" t="s">
        <v>224</v>
      </c>
      <c r="Y100" s="40" t="s">
        <v>72</v>
      </c>
      <c r="Z100" s="44">
        <v>4500000</v>
      </c>
      <c r="AA100" s="37">
        <v>1</v>
      </c>
      <c r="AB100" s="37">
        <v>84.22</v>
      </c>
      <c r="AC100" s="37">
        <v>0</v>
      </c>
      <c r="AD100" s="37">
        <v>3789.9</v>
      </c>
      <c r="AG100" s="34" t="s">
        <v>16</v>
      </c>
      <c r="AH100" s="41">
        <v>3.3741999999999999E-3</v>
      </c>
      <c r="AI100" s="41">
        <v>1.1845702369140473E-2</v>
      </c>
      <c r="AJ100" s="41">
        <v>1.7639999999999999E-3</v>
      </c>
      <c r="AK100" s="161"/>
    </row>
    <row r="101" spans="1:37" x14ac:dyDescent="0.2">
      <c r="A101" s="34">
        <v>392</v>
      </c>
      <c r="B101" s="34">
        <v>392</v>
      </c>
      <c r="C101" s="34" t="s">
        <v>580</v>
      </c>
      <c r="D101" s="34">
        <v>1146</v>
      </c>
      <c r="E101" s="34" t="s">
        <v>213</v>
      </c>
      <c r="F101" s="40" t="s">
        <v>581</v>
      </c>
      <c r="G101" s="34" t="s">
        <v>582</v>
      </c>
      <c r="H101" s="34" t="s">
        <v>216</v>
      </c>
      <c r="I101" s="34" t="s">
        <v>238</v>
      </c>
      <c r="J101" s="34" t="s">
        <v>71</v>
      </c>
      <c r="K101" s="34" t="s">
        <v>170</v>
      </c>
      <c r="L101" s="34" t="s">
        <v>218</v>
      </c>
      <c r="M101" s="34" t="s">
        <v>107</v>
      </c>
      <c r="N101" s="34" t="s">
        <v>583</v>
      </c>
      <c r="O101" s="34" t="s">
        <v>72</v>
      </c>
      <c r="P101" s="34" t="s">
        <v>544</v>
      </c>
      <c r="Q101" s="34" t="s">
        <v>74</v>
      </c>
      <c r="R101" s="34" t="s">
        <v>222</v>
      </c>
      <c r="S101" s="34" t="s">
        <v>75</v>
      </c>
      <c r="T101" s="37">
        <v>0.74</v>
      </c>
      <c r="U101" s="56" t="s">
        <v>584</v>
      </c>
      <c r="V101" s="41">
        <v>3.3700000000000001E-2</v>
      </c>
      <c r="W101" s="41">
        <v>7.0000000000000007E-2</v>
      </c>
      <c r="X101" s="41" t="s">
        <v>224</v>
      </c>
      <c r="Y101" s="40" t="s">
        <v>72</v>
      </c>
      <c r="Z101" s="44">
        <v>250500</v>
      </c>
      <c r="AA101" s="37">
        <v>1</v>
      </c>
      <c r="AB101" s="37">
        <v>103.59</v>
      </c>
      <c r="AC101" s="37">
        <v>0</v>
      </c>
      <c r="AD101" s="37">
        <v>259.49295000000001</v>
      </c>
      <c r="AG101" s="34" t="s">
        <v>16</v>
      </c>
      <c r="AH101" s="41">
        <v>3.5785000000000001E-3</v>
      </c>
      <c r="AI101" s="41">
        <v>8.1110016222003237E-4</v>
      </c>
      <c r="AJ101" s="41">
        <v>1.208E-4</v>
      </c>
      <c r="AK101" s="161"/>
    </row>
    <row r="102" spans="1:37" x14ac:dyDescent="0.2">
      <c r="A102" s="34">
        <v>392</v>
      </c>
      <c r="B102" s="34">
        <v>392</v>
      </c>
      <c r="C102" s="34" t="s">
        <v>585</v>
      </c>
      <c r="D102" s="34">
        <v>510216054</v>
      </c>
      <c r="E102" s="34" t="s">
        <v>213</v>
      </c>
      <c r="F102" s="40" t="s">
        <v>586</v>
      </c>
      <c r="G102" s="34" t="s">
        <v>587</v>
      </c>
      <c r="H102" s="34" t="s">
        <v>216</v>
      </c>
      <c r="I102" s="34" t="s">
        <v>233</v>
      </c>
      <c r="J102" s="34" t="s">
        <v>71</v>
      </c>
      <c r="K102" s="34" t="s">
        <v>71</v>
      </c>
      <c r="L102" s="34" t="s">
        <v>218</v>
      </c>
      <c r="M102" s="34" t="s">
        <v>107</v>
      </c>
      <c r="N102" s="34" t="s">
        <v>284</v>
      </c>
      <c r="O102" s="34" t="s">
        <v>72</v>
      </c>
      <c r="P102" s="34" t="s">
        <v>544</v>
      </c>
      <c r="Q102" s="34" t="s">
        <v>74</v>
      </c>
      <c r="R102" s="34" t="s">
        <v>222</v>
      </c>
      <c r="S102" s="34" t="s">
        <v>75</v>
      </c>
      <c r="T102" s="37">
        <v>2.1</v>
      </c>
      <c r="U102" s="56" t="s">
        <v>588</v>
      </c>
      <c r="V102" s="41">
        <v>1.9400000000000001E-2</v>
      </c>
      <c r="W102" s="41">
        <v>2.5600000000000001E-2</v>
      </c>
      <c r="X102" s="41" t="s">
        <v>224</v>
      </c>
      <c r="Y102" s="40" t="s">
        <v>72</v>
      </c>
      <c r="Z102" s="44">
        <v>10227.43</v>
      </c>
      <c r="AA102" s="37">
        <v>1</v>
      </c>
      <c r="AB102" s="37">
        <v>115.77</v>
      </c>
      <c r="AC102" s="37">
        <v>0</v>
      </c>
      <c r="AD102" s="37">
        <v>11.84029</v>
      </c>
      <c r="AG102" s="34" t="s">
        <v>16</v>
      </c>
      <c r="AH102" s="41">
        <v>4.2400000000000001E-5</v>
      </c>
      <c r="AI102" s="41">
        <v>3.7000007400001474E-5</v>
      </c>
      <c r="AJ102" s="41">
        <v>5.4999999999999999E-6</v>
      </c>
      <c r="AK102" s="161"/>
    </row>
    <row r="103" spans="1:37" x14ac:dyDescent="0.2">
      <c r="A103" s="34">
        <v>392</v>
      </c>
      <c r="B103" s="34">
        <v>392</v>
      </c>
      <c r="C103" s="34" t="s">
        <v>585</v>
      </c>
      <c r="D103" s="34">
        <v>510216054</v>
      </c>
      <c r="E103" s="34" t="s">
        <v>213</v>
      </c>
      <c r="F103" s="40" t="s">
        <v>589</v>
      </c>
      <c r="G103" s="34" t="s">
        <v>590</v>
      </c>
      <c r="H103" s="34" t="s">
        <v>216</v>
      </c>
      <c r="I103" s="34" t="s">
        <v>233</v>
      </c>
      <c r="J103" s="34" t="s">
        <v>71</v>
      </c>
      <c r="K103" s="34" t="s">
        <v>71</v>
      </c>
      <c r="L103" s="34" t="s">
        <v>218</v>
      </c>
      <c r="M103" s="34" t="s">
        <v>107</v>
      </c>
      <c r="N103" s="34" t="s">
        <v>284</v>
      </c>
      <c r="O103" s="34" t="s">
        <v>72</v>
      </c>
      <c r="P103" s="34" t="s">
        <v>544</v>
      </c>
      <c r="Q103" s="34" t="s">
        <v>74</v>
      </c>
      <c r="R103" s="34" t="s">
        <v>222</v>
      </c>
      <c r="S103" s="34" t="s">
        <v>75</v>
      </c>
      <c r="T103" s="37">
        <v>3.08</v>
      </c>
      <c r="U103" s="56" t="s">
        <v>591</v>
      </c>
      <c r="V103" s="41">
        <v>1.23E-2</v>
      </c>
      <c r="W103" s="41">
        <v>2.76E-2</v>
      </c>
      <c r="X103" s="41" t="s">
        <v>224</v>
      </c>
      <c r="Y103" s="40" t="s">
        <v>72</v>
      </c>
      <c r="Z103" s="44">
        <v>45847.45</v>
      </c>
      <c r="AA103" s="37">
        <v>1</v>
      </c>
      <c r="AB103" s="37">
        <v>111.43</v>
      </c>
      <c r="AC103" s="37">
        <v>0</v>
      </c>
      <c r="AD103" s="37">
        <v>51.087809999999998</v>
      </c>
      <c r="AG103" s="34" t="s">
        <v>16</v>
      </c>
      <c r="AH103" s="41">
        <v>4.7800000000000003E-5</v>
      </c>
      <c r="AI103" s="41">
        <v>1.5970003194000636E-4</v>
      </c>
      <c r="AJ103" s="41">
        <v>2.3799999999999999E-5</v>
      </c>
      <c r="AK103" s="161"/>
    </row>
    <row r="104" spans="1:37" x14ac:dyDescent="0.2">
      <c r="A104" s="34">
        <v>392</v>
      </c>
      <c r="B104" s="34">
        <v>392</v>
      </c>
      <c r="C104" s="34" t="s">
        <v>592</v>
      </c>
      <c r="D104" s="34">
        <v>514065283</v>
      </c>
      <c r="E104" s="34" t="s">
        <v>213</v>
      </c>
      <c r="F104" s="40" t="s">
        <v>593</v>
      </c>
      <c r="G104" s="34" t="s">
        <v>594</v>
      </c>
      <c r="H104" s="34" t="s">
        <v>216</v>
      </c>
      <c r="I104" s="34" t="s">
        <v>217</v>
      </c>
      <c r="J104" s="34" t="s">
        <v>71</v>
      </c>
      <c r="K104" s="34" t="s">
        <v>71</v>
      </c>
      <c r="L104" s="34" t="s">
        <v>218</v>
      </c>
      <c r="M104" s="34" t="s">
        <v>107</v>
      </c>
      <c r="N104" s="34" t="s">
        <v>595</v>
      </c>
      <c r="O104" s="34" t="s">
        <v>72</v>
      </c>
      <c r="P104" s="34" t="s">
        <v>544</v>
      </c>
      <c r="Q104" s="34" t="s">
        <v>74</v>
      </c>
      <c r="R104" s="34" t="s">
        <v>222</v>
      </c>
      <c r="S104" s="34" t="s">
        <v>75</v>
      </c>
      <c r="T104" s="37">
        <v>0.91</v>
      </c>
      <c r="U104" s="56" t="s">
        <v>596</v>
      </c>
      <c r="V104" s="41">
        <v>2.75E-2</v>
      </c>
      <c r="W104" s="41">
        <v>5.1900000000000002E-2</v>
      </c>
      <c r="X104" s="41" t="s">
        <v>224</v>
      </c>
      <c r="Y104" s="40" t="s">
        <v>72</v>
      </c>
      <c r="Z104" s="44">
        <v>169033.88</v>
      </c>
      <c r="AA104" s="37">
        <v>1</v>
      </c>
      <c r="AB104" s="37">
        <v>98.12</v>
      </c>
      <c r="AC104" s="37">
        <v>0</v>
      </c>
      <c r="AD104" s="37">
        <v>165.85604000000001</v>
      </c>
      <c r="AG104" s="34" t="s">
        <v>16</v>
      </c>
      <c r="AH104" s="41">
        <v>1.2466000000000001E-3</v>
      </c>
      <c r="AI104" s="41">
        <v>5.1840010368002076E-4</v>
      </c>
      <c r="AJ104" s="41">
        <v>7.7200000000000006E-5</v>
      </c>
      <c r="AK104" s="161"/>
    </row>
    <row r="105" spans="1:37" x14ac:dyDescent="0.2">
      <c r="A105" s="34">
        <v>392</v>
      </c>
      <c r="B105" s="34">
        <v>392</v>
      </c>
      <c r="C105" s="34" t="s">
        <v>295</v>
      </c>
      <c r="D105" s="34">
        <v>510960719</v>
      </c>
      <c r="E105" s="34" t="s">
        <v>213</v>
      </c>
      <c r="F105" s="40" t="s">
        <v>597</v>
      </c>
      <c r="G105" s="34" t="s">
        <v>598</v>
      </c>
      <c r="H105" s="34" t="s">
        <v>216</v>
      </c>
      <c r="I105" s="34" t="s">
        <v>233</v>
      </c>
      <c r="J105" s="34" t="s">
        <v>71</v>
      </c>
      <c r="K105" s="34" t="s">
        <v>71</v>
      </c>
      <c r="L105" s="34" t="s">
        <v>218</v>
      </c>
      <c r="M105" s="34" t="s">
        <v>107</v>
      </c>
      <c r="N105" s="34" t="s">
        <v>249</v>
      </c>
      <c r="O105" s="34" t="s">
        <v>72</v>
      </c>
      <c r="P105" s="34" t="s">
        <v>599</v>
      </c>
      <c r="Q105" s="34" t="s">
        <v>74</v>
      </c>
      <c r="R105" s="34" t="s">
        <v>222</v>
      </c>
      <c r="S105" s="34" t="s">
        <v>75</v>
      </c>
      <c r="T105" s="37">
        <v>0</v>
      </c>
      <c r="U105" s="56">
        <v>45748</v>
      </c>
      <c r="V105" s="41">
        <v>6.4999999999999997E-3</v>
      </c>
      <c r="W105" s="41">
        <v>2.0000000000000001E-4</v>
      </c>
      <c r="X105" s="41" t="s">
        <v>224</v>
      </c>
      <c r="Y105" s="40" t="s">
        <v>72</v>
      </c>
      <c r="Z105" s="44">
        <v>8785.7099999999991</v>
      </c>
      <c r="AA105" s="37">
        <v>1</v>
      </c>
      <c r="AB105" s="37">
        <v>115.85</v>
      </c>
      <c r="AC105" s="37">
        <v>0</v>
      </c>
      <c r="AD105" s="37">
        <v>10.178240000000001</v>
      </c>
      <c r="AG105" s="34" t="s">
        <v>16</v>
      </c>
      <c r="AH105" s="41">
        <v>1.5999999999999999E-5</v>
      </c>
      <c r="AI105" s="41">
        <v>3.1800006360001271E-5</v>
      </c>
      <c r="AJ105" s="41">
        <v>4.6999999999999999E-6</v>
      </c>
      <c r="AK105" s="161"/>
    </row>
    <row r="106" spans="1:37" x14ac:dyDescent="0.2">
      <c r="A106" s="34">
        <v>392</v>
      </c>
      <c r="B106" s="34">
        <v>392</v>
      </c>
      <c r="C106" s="34" t="s">
        <v>295</v>
      </c>
      <c r="D106" s="34">
        <v>510960719</v>
      </c>
      <c r="E106" s="34" t="s">
        <v>213</v>
      </c>
      <c r="F106" s="40" t="s">
        <v>600</v>
      </c>
      <c r="G106" s="34" t="s">
        <v>601</v>
      </c>
      <c r="H106" s="34" t="s">
        <v>216</v>
      </c>
      <c r="I106" s="34" t="s">
        <v>233</v>
      </c>
      <c r="J106" s="34" t="s">
        <v>71</v>
      </c>
      <c r="K106" s="34" t="s">
        <v>71</v>
      </c>
      <c r="L106" s="34" t="s">
        <v>218</v>
      </c>
      <c r="M106" s="34" t="s">
        <v>107</v>
      </c>
      <c r="N106" s="34" t="s">
        <v>249</v>
      </c>
      <c r="O106" s="34" t="s">
        <v>72</v>
      </c>
      <c r="P106" s="34" t="s">
        <v>599</v>
      </c>
      <c r="Q106" s="34" t="s">
        <v>74</v>
      </c>
      <c r="R106" s="34" t="s">
        <v>222</v>
      </c>
      <c r="S106" s="34" t="s">
        <v>75</v>
      </c>
      <c r="T106" s="37">
        <v>6.47</v>
      </c>
      <c r="U106" s="56" t="s">
        <v>602</v>
      </c>
      <c r="V106" s="41">
        <v>8.9999999999999993E-3</v>
      </c>
      <c r="W106" s="41">
        <v>3.0700000000000002E-2</v>
      </c>
      <c r="X106" s="41" t="s">
        <v>224</v>
      </c>
      <c r="Y106" s="40" t="s">
        <v>72</v>
      </c>
      <c r="Z106" s="44">
        <v>7780000</v>
      </c>
      <c r="AA106" s="37">
        <v>1</v>
      </c>
      <c r="AB106" s="37">
        <v>99.26</v>
      </c>
      <c r="AC106" s="37">
        <v>0</v>
      </c>
      <c r="AD106" s="37">
        <v>7722.4279999999999</v>
      </c>
      <c r="AG106" s="34" t="s">
        <v>16</v>
      </c>
      <c r="AH106" s="41">
        <v>2.8272000000000002E-3</v>
      </c>
      <c r="AI106" s="41">
        <v>2.4137204827440965E-2</v>
      </c>
      <c r="AJ106" s="41">
        <v>3.5944000000000002E-3</v>
      </c>
      <c r="AK106" s="161"/>
    </row>
    <row r="107" spans="1:37" x14ac:dyDescent="0.2">
      <c r="A107" s="34">
        <v>392</v>
      </c>
      <c r="B107" s="34">
        <v>392</v>
      </c>
      <c r="C107" s="34" t="s">
        <v>295</v>
      </c>
      <c r="D107" s="34">
        <v>510960719</v>
      </c>
      <c r="E107" s="34" t="s">
        <v>213</v>
      </c>
      <c r="F107" s="40" t="s">
        <v>603</v>
      </c>
      <c r="G107" s="34" t="s">
        <v>604</v>
      </c>
      <c r="H107" s="34" t="s">
        <v>216</v>
      </c>
      <c r="I107" s="34" t="s">
        <v>233</v>
      </c>
      <c r="J107" s="34" t="s">
        <v>71</v>
      </c>
      <c r="K107" s="34" t="s">
        <v>71</v>
      </c>
      <c r="L107" s="34" t="s">
        <v>218</v>
      </c>
      <c r="M107" s="34" t="s">
        <v>107</v>
      </c>
      <c r="N107" s="34" t="s">
        <v>249</v>
      </c>
      <c r="O107" s="34" t="s">
        <v>72</v>
      </c>
      <c r="P107" s="34" t="s">
        <v>599</v>
      </c>
      <c r="Q107" s="34" t="s">
        <v>74</v>
      </c>
      <c r="R107" s="34" t="s">
        <v>222</v>
      </c>
      <c r="S107" s="34" t="s">
        <v>75</v>
      </c>
      <c r="T107" s="37">
        <v>9.99</v>
      </c>
      <c r="U107" s="56" t="s">
        <v>605</v>
      </c>
      <c r="V107" s="41">
        <v>1.6899999999999998E-2</v>
      </c>
      <c r="W107" s="41">
        <v>3.2899999999999999E-2</v>
      </c>
      <c r="X107" s="41" t="s">
        <v>224</v>
      </c>
      <c r="Y107" s="40" t="s">
        <v>72</v>
      </c>
      <c r="Z107" s="44">
        <v>3815589</v>
      </c>
      <c r="AA107" s="37">
        <v>1</v>
      </c>
      <c r="AB107" s="37">
        <v>97.7</v>
      </c>
      <c r="AC107" s="37">
        <v>0</v>
      </c>
      <c r="AD107" s="37">
        <v>3727.8304499999999</v>
      </c>
      <c r="AG107" s="34" t="s">
        <v>16</v>
      </c>
      <c r="AH107" s="41">
        <v>8.7449999999999995E-4</v>
      </c>
      <c r="AI107" s="41">
        <v>1.1651702330340463E-2</v>
      </c>
      <c r="AJ107" s="41">
        <v>1.7351000000000001E-3</v>
      </c>
      <c r="AK107" s="161"/>
    </row>
    <row r="108" spans="1:37" x14ac:dyDescent="0.2">
      <c r="A108" s="34">
        <v>392</v>
      </c>
      <c r="B108" s="34">
        <v>392</v>
      </c>
      <c r="C108" s="34" t="s">
        <v>606</v>
      </c>
      <c r="D108" s="34">
        <v>513141879</v>
      </c>
      <c r="E108" s="34" t="s">
        <v>213</v>
      </c>
      <c r="F108" s="40" t="s">
        <v>607</v>
      </c>
      <c r="G108" s="34" t="s">
        <v>608</v>
      </c>
      <c r="H108" s="34" t="s">
        <v>216</v>
      </c>
      <c r="I108" s="34" t="s">
        <v>233</v>
      </c>
      <c r="J108" s="34" t="s">
        <v>71</v>
      </c>
      <c r="K108" s="34" t="s">
        <v>71</v>
      </c>
      <c r="L108" s="34" t="s">
        <v>218</v>
      </c>
      <c r="M108" s="34" t="s">
        <v>107</v>
      </c>
      <c r="N108" s="34" t="s">
        <v>339</v>
      </c>
      <c r="O108" s="34" t="s">
        <v>72</v>
      </c>
      <c r="P108" s="34" t="s">
        <v>73</v>
      </c>
      <c r="Q108" s="34" t="s">
        <v>74</v>
      </c>
      <c r="R108" s="34" t="s">
        <v>222</v>
      </c>
      <c r="S108" s="34" t="s">
        <v>75</v>
      </c>
      <c r="T108" s="37">
        <v>1.67</v>
      </c>
      <c r="U108" s="56" t="s">
        <v>609</v>
      </c>
      <c r="V108" s="41">
        <v>1E-3</v>
      </c>
      <c r="W108" s="41">
        <v>2.4299999999999999E-2</v>
      </c>
      <c r="X108" s="41" t="s">
        <v>224</v>
      </c>
      <c r="Y108" s="40" t="s">
        <v>72</v>
      </c>
      <c r="Z108" s="44">
        <v>1894000</v>
      </c>
      <c r="AA108" s="37">
        <v>1</v>
      </c>
      <c r="AB108" s="37">
        <v>108.5</v>
      </c>
      <c r="AC108" s="37">
        <v>0</v>
      </c>
      <c r="AD108" s="37">
        <v>2054.9899999999998</v>
      </c>
      <c r="AG108" s="34" t="s">
        <v>16</v>
      </c>
      <c r="AH108" s="41">
        <v>4.0568999999999996E-3</v>
      </c>
      <c r="AI108" s="41">
        <v>6.4231012846202567E-3</v>
      </c>
      <c r="AJ108" s="41">
        <v>9.5649999999999999E-4</v>
      </c>
      <c r="AK108" s="161"/>
    </row>
    <row r="109" spans="1:37" x14ac:dyDescent="0.2">
      <c r="A109" s="34">
        <v>392</v>
      </c>
      <c r="B109" s="34">
        <v>392</v>
      </c>
      <c r="C109" s="34" t="s">
        <v>610</v>
      </c>
      <c r="D109" s="34">
        <v>520029935</v>
      </c>
      <c r="E109" s="34" t="s">
        <v>213</v>
      </c>
      <c r="F109" s="40" t="s">
        <v>611</v>
      </c>
      <c r="G109" s="34" t="s">
        <v>612</v>
      </c>
      <c r="H109" s="34" t="s">
        <v>216</v>
      </c>
      <c r="I109" s="34" t="s">
        <v>233</v>
      </c>
      <c r="J109" s="34" t="s">
        <v>71</v>
      </c>
      <c r="K109" s="34" t="s">
        <v>71</v>
      </c>
      <c r="L109" s="34" t="s">
        <v>218</v>
      </c>
      <c r="M109" s="34" t="s">
        <v>107</v>
      </c>
      <c r="N109" s="34" t="s">
        <v>339</v>
      </c>
      <c r="O109" s="34" t="s">
        <v>72</v>
      </c>
      <c r="P109" s="34" t="s">
        <v>73</v>
      </c>
      <c r="Q109" s="34" t="s">
        <v>74</v>
      </c>
      <c r="R109" s="34" t="s">
        <v>222</v>
      </c>
      <c r="S109" s="34" t="s">
        <v>75</v>
      </c>
      <c r="T109" s="37">
        <v>3.75</v>
      </c>
      <c r="U109" s="56" t="s">
        <v>613</v>
      </c>
      <c r="V109" s="41">
        <v>2E-3</v>
      </c>
      <c r="W109" s="41">
        <v>2.5999999999999999E-2</v>
      </c>
      <c r="X109" s="41" t="s">
        <v>224</v>
      </c>
      <c r="Y109" s="40" t="s">
        <v>72</v>
      </c>
      <c r="Z109" s="44">
        <v>4500000.01</v>
      </c>
      <c r="AA109" s="37">
        <v>1</v>
      </c>
      <c r="AB109" s="37">
        <v>103.06</v>
      </c>
      <c r="AC109" s="37">
        <v>0</v>
      </c>
      <c r="AD109" s="37">
        <v>4637.7000099999996</v>
      </c>
      <c r="AG109" s="34" t="s">
        <v>16</v>
      </c>
      <c r="AH109" s="41">
        <v>1.3201E-3</v>
      </c>
      <c r="AI109" s="41">
        <v>1.449560289912058E-2</v>
      </c>
      <c r="AJ109" s="41">
        <v>2.1586000000000001E-3</v>
      </c>
      <c r="AK109" s="161"/>
    </row>
    <row r="110" spans="1:37" x14ac:dyDescent="0.2">
      <c r="A110" s="34">
        <v>392</v>
      </c>
      <c r="B110" s="34">
        <v>392</v>
      </c>
      <c r="C110" s="34" t="s">
        <v>610</v>
      </c>
      <c r="D110" s="34">
        <v>520029935</v>
      </c>
      <c r="E110" s="34" t="s">
        <v>213</v>
      </c>
      <c r="F110" s="40" t="s">
        <v>614</v>
      </c>
      <c r="G110" s="34" t="s">
        <v>615</v>
      </c>
      <c r="H110" s="34" t="s">
        <v>216</v>
      </c>
      <c r="I110" s="34" t="s">
        <v>217</v>
      </c>
      <c r="J110" s="34" t="s">
        <v>71</v>
      </c>
      <c r="K110" s="34" t="s">
        <v>71</v>
      </c>
      <c r="L110" s="34" t="s">
        <v>218</v>
      </c>
      <c r="M110" s="34" t="s">
        <v>107</v>
      </c>
      <c r="N110" s="34" t="s">
        <v>339</v>
      </c>
      <c r="O110" s="34" t="s">
        <v>72</v>
      </c>
      <c r="P110" s="34" t="s">
        <v>73</v>
      </c>
      <c r="Q110" s="34" t="s">
        <v>74</v>
      </c>
      <c r="R110" s="34" t="s">
        <v>222</v>
      </c>
      <c r="S110" s="34" t="s">
        <v>75</v>
      </c>
      <c r="T110" s="37">
        <v>2.98</v>
      </c>
      <c r="U110" s="56" t="s">
        <v>616</v>
      </c>
      <c r="V110" s="41">
        <v>2.6800000000000001E-2</v>
      </c>
      <c r="W110" s="41">
        <v>4.7100000000000003E-2</v>
      </c>
      <c r="X110" s="41" t="s">
        <v>224</v>
      </c>
      <c r="Y110" s="40" t="s">
        <v>72</v>
      </c>
      <c r="Z110" s="44">
        <v>520138.65</v>
      </c>
      <c r="AA110" s="37">
        <v>1</v>
      </c>
      <c r="AB110" s="37">
        <v>95.08</v>
      </c>
      <c r="AC110" s="37">
        <v>0</v>
      </c>
      <c r="AD110" s="37">
        <v>494.54782</v>
      </c>
      <c r="AG110" s="34" t="s">
        <v>16</v>
      </c>
      <c r="AH110" s="41">
        <v>2.6570000000000001E-4</v>
      </c>
      <c r="AI110" s="41">
        <v>1.5458003091600617E-3</v>
      </c>
      <c r="AJ110" s="41">
        <v>2.3020000000000001E-4</v>
      </c>
      <c r="AK110" s="161"/>
    </row>
    <row r="111" spans="1:37" x14ac:dyDescent="0.2">
      <c r="A111" s="34">
        <v>392</v>
      </c>
      <c r="B111" s="34">
        <v>392</v>
      </c>
      <c r="C111" s="34" t="s">
        <v>617</v>
      </c>
      <c r="D111" s="34">
        <v>520000472</v>
      </c>
      <c r="E111" s="34" t="s">
        <v>213</v>
      </c>
      <c r="F111" s="40" t="s">
        <v>618</v>
      </c>
      <c r="G111" s="34" t="s">
        <v>619</v>
      </c>
      <c r="H111" s="34" t="s">
        <v>216</v>
      </c>
      <c r="I111" s="34" t="s">
        <v>233</v>
      </c>
      <c r="J111" s="34" t="s">
        <v>71</v>
      </c>
      <c r="K111" s="34" t="s">
        <v>71</v>
      </c>
      <c r="L111" s="34" t="s">
        <v>218</v>
      </c>
      <c r="M111" s="34" t="s">
        <v>107</v>
      </c>
      <c r="N111" s="34" t="s">
        <v>284</v>
      </c>
      <c r="O111" s="34" t="s">
        <v>72</v>
      </c>
      <c r="P111" s="34" t="s">
        <v>73</v>
      </c>
      <c r="Q111" s="34" t="s">
        <v>74</v>
      </c>
      <c r="R111" s="34" t="s">
        <v>222</v>
      </c>
      <c r="S111" s="34" t="s">
        <v>75</v>
      </c>
      <c r="T111" s="37">
        <v>5.37</v>
      </c>
      <c r="U111" s="56" t="s">
        <v>620</v>
      </c>
      <c r="V111" s="41">
        <v>2.3900000000000001E-2</v>
      </c>
      <c r="W111" s="41">
        <v>2.7199999999999998E-2</v>
      </c>
      <c r="X111" s="41" t="s">
        <v>224</v>
      </c>
      <c r="Y111" s="40" t="s">
        <v>72</v>
      </c>
      <c r="Z111" s="44">
        <v>4000000</v>
      </c>
      <c r="AA111" s="37">
        <v>1</v>
      </c>
      <c r="AB111" s="37">
        <v>113.4</v>
      </c>
      <c r="AC111" s="37">
        <v>0</v>
      </c>
      <c r="AD111" s="37">
        <v>4536</v>
      </c>
      <c r="AG111" s="34" t="s">
        <v>16</v>
      </c>
      <c r="AH111" s="41">
        <v>1.0284999999999999E-3</v>
      </c>
      <c r="AI111" s="41">
        <v>1.4177702835540566E-2</v>
      </c>
      <c r="AJ111" s="41">
        <v>2.1113E-3</v>
      </c>
      <c r="AK111" s="161"/>
    </row>
    <row r="112" spans="1:37" x14ac:dyDescent="0.2">
      <c r="A112" s="34">
        <v>392</v>
      </c>
      <c r="B112" s="34">
        <v>392</v>
      </c>
      <c r="C112" s="34" t="s">
        <v>617</v>
      </c>
      <c r="D112" s="34">
        <v>520000472</v>
      </c>
      <c r="E112" s="34" t="s">
        <v>213</v>
      </c>
      <c r="F112" s="40" t="s">
        <v>621</v>
      </c>
      <c r="G112" s="34" t="s">
        <v>622</v>
      </c>
      <c r="H112" s="34" t="s">
        <v>216</v>
      </c>
      <c r="I112" s="34" t="s">
        <v>233</v>
      </c>
      <c r="J112" s="34" t="s">
        <v>71</v>
      </c>
      <c r="K112" s="34" t="s">
        <v>71</v>
      </c>
      <c r="L112" s="34" t="s">
        <v>218</v>
      </c>
      <c r="M112" s="34" t="s">
        <v>107</v>
      </c>
      <c r="N112" s="34" t="s">
        <v>284</v>
      </c>
      <c r="O112" s="34" t="s">
        <v>72</v>
      </c>
      <c r="P112" s="34" t="s">
        <v>73</v>
      </c>
      <c r="Q112" s="34" t="s">
        <v>74</v>
      </c>
      <c r="R112" s="34" t="s">
        <v>222</v>
      </c>
      <c r="S112" s="34" t="s">
        <v>75</v>
      </c>
      <c r="T112" s="37">
        <v>7.27</v>
      </c>
      <c r="U112" s="56" t="s">
        <v>623</v>
      </c>
      <c r="V112" s="41">
        <v>0.03</v>
      </c>
      <c r="W112" s="41">
        <v>2.9499999999999998E-2</v>
      </c>
      <c r="X112" s="41" t="s">
        <v>224</v>
      </c>
      <c r="Y112" s="40" t="s">
        <v>72</v>
      </c>
      <c r="Z112" s="44">
        <v>3952000</v>
      </c>
      <c r="AA112" s="37">
        <v>1</v>
      </c>
      <c r="AB112" s="37">
        <v>106.29</v>
      </c>
      <c r="AC112" s="37">
        <v>0</v>
      </c>
      <c r="AD112" s="37">
        <v>4200.5807999999997</v>
      </c>
      <c r="AG112" s="34" t="s">
        <v>16</v>
      </c>
      <c r="AH112" s="41">
        <v>9.6860000000000002E-4</v>
      </c>
      <c r="AI112" s="41">
        <v>1.3129302625860524E-2</v>
      </c>
      <c r="AJ112" s="41">
        <v>1.9551999999999998E-3</v>
      </c>
      <c r="AK112" s="161"/>
    </row>
    <row r="113" spans="1:37" x14ac:dyDescent="0.2">
      <c r="A113" s="34">
        <v>392</v>
      </c>
      <c r="B113" s="34">
        <v>392</v>
      </c>
      <c r="C113" s="34" t="s">
        <v>617</v>
      </c>
      <c r="D113" s="34">
        <v>520000472</v>
      </c>
      <c r="E113" s="34" t="s">
        <v>213</v>
      </c>
      <c r="F113" s="40" t="s">
        <v>624</v>
      </c>
      <c r="G113" s="34" t="s">
        <v>625</v>
      </c>
      <c r="H113" s="34" t="s">
        <v>216</v>
      </c>
      <c r="I113" s="34" t="s">
        <v>233</v>
      </c>
      <c r="J113" s="34" t="s">
        <v>71</v>
      </c>
      <c r="K113" s="34" t="s">
        <v>71</v>
      </c>
      <c r="L113" s="34" t="s">
        <v>218</v>
      </c>
      <c r="M113" s="34" t="s">
        <v>107</v>
      </c>
      <c r="N113" s="34" t="s">
        <v>284</v>
      </c>
      <c r="O113" s="34" t="s">
        <v>72</v>
      </c>
      <c r="P113" s="34" t="s">
        <v>73</v>
      </c>
      <c r="Q113" s="34" t="s">
        <v>74</v>
      </c>
      <c r="R113" s="34" t="s">
        <v>222</v>
      </c>
      <c r="S113" s="34" t="s">
        <v>75</v>
      </c>
      <c r="T113" s="37">
        <v>10.119999999999999</v>
      </c>
      <c r="U113" s="56" t="s">
        <v>626</v>
      </c>
      <c r="V113" s="41">
        <v>3.2000000000000001E-2</v>
      </c>
      <c r="W113" s="41">
        <v>3.1E-2</v>
      </c>
      <c r="X113" s="41" t="s">
        <v>224</v>
      </c>
      <c r="Y113" s="40" t="s">
        <v>72</v>
      </c>
      <c r="Z113" s="44">
        <v>7646763</v>
      </c>
      <c r="AA113" s="37">
        <v>1</v>
      </c>
      <c r="AB113" s="37">
        <v>107.1</v>
      </c>
      <c r="AC113" s="37">
        <v>0</v>
      </c>
      <c r="AD113" s="37">
        <v>8189.6831700000002</v>
      </c>
      <c r="AG113" s="34" t="s">
        <v>16</v>
      </c>
      <c r="AH113" s="41">
        <v>1.5528E-3</v>
      </c>
      <c r="AI113" s="41">
        <v>2.5597605119521024E-2</v>
      </c>
      <c r="AJ113" s="41">
        <v>3.8119E-3</v>
      </c>
      <c r="AK113" s="161"/>
    </row>
    <row r="114" spans="1:37" x14ac:dyDescent="0.2">
      <c r="A114" s="34">
        <v>392</v>
      </c>
      <c r="B114" s="34">
        <v>392</v>
      </c>
      <c r="C114" s="34" t="s">
        <v>627</v>
      </c>
      <c r="D114" s="34">
        <v>520018078</v>
      </c>
      <c r="E114" s="34" t="s">
        <v>213</v>
      </c>
      <c r="F114" s="40" t="s">
        <v>628</v>
      </c>
      <c r="G114" s="34" t="s">
        <v>629</v>
      </c>
      <c r="H114" s="34" t="s">
        <v>216</v>
      </c>
      <c r="I114" s="34" t="s">
        <v>233</v>
      </c>
      <c r="J114" s="34" t="s">
        <v>71</v>
      </c>
      <c r="K114" s="34" t="s">
        <v>71</v>
      </c>
      <c r="L114" s="34" t="s">
        <v>218</v>
      </c>
      <c r="M114" s="34" t="s">
        <v>107</v>
      </c>
      <c r="N114" s="34" t="s">
        <v>339</v>
      </c>
      <c r="O114" s="34" t="s">
        <v>72</v>
      </c>
      <c r="P114" s="34" t="s">
        <v>73</v>
      </c>
      <c r="Q114" s="34" t="s">
        <v>74</v>
      </c>
      <c r="R114" s="34" t="s">
        <v>222</v>
      </c>
      <c r="S114" s="34" t="s">
        <v>75</v>
      </c>
      <c r="T114" s="37">
        <v>4.6399999999999997</v>
      </c>
      <c r="U114" s="56" t="s">
        <v>630</v>
      </c>
      <c r="V114" s="41">
        <v>1E-3</v>
      </c>
      <c r="W114" s="41">
        <v>2.5700000000000001E-2</v>
      </c>
      <c r="X114" s="41" t="s">
        <v>224</v>
      </c>
      <c r="Y114" s="40" t="s">
        <v>72</v>
      </c>
      <c r="Z114" s="44">
        <v>3100000</v>
      </c>
      <c r="AA114" s="37">
        <v>1</v>
      </c>
      <c r="AB114" s="37">
        <v>100.7</v>
      </c>
      <c r="AC114" s="37">
        <v>0</v>
      </c>
      <c r="AD114" s="37">
        <v>3121.7</v>
      </c>
      <c r="AG114" s="34" t="s">
        <v>16</v>
      </c>
      <c r="AH114" s="41">
        <v>1.2465E-3</v>
      </c>
      <c r="AI114" s="41">
        <v>9.7572019514403901E-3</v>
      </c>
      <c r="AJ114" s="41">
        <v>1.4530000000000001E-3</v>
      </c>
      <c r="AK114" s="161"/>
    </row>
    <row r="115" spans="1:37" x14ac:dyDescent="0.2">
      <c r="A115" s="34">
        <v>392</v>
      </c>
      <c r="B115" s="34">
        <v>392</v>
      </c>
      <c r="C115" s="34" t="s">
        <v>627</v>
      </c>
      <c r="D115" s="34">
        <v>520018078</v>
      </c>
      <c r="E115" s="34" t="s">
        <v>213</v>
      </c>
      <c r="F115" s="40" t="s">
        <v>631</v>
      </c>
      <c r="G115" s="34" t="s">
        <v>632</v>
      </c>
      <c r="H115" s="34" t="s">
        <v>216</v>
      </c>
      <c r="I115" s="34" t="s">
        <v>217</v>
      </c>
      <c r="J115" s="34" t="s">
        <v>71</v>
      </c>
      <c r="K115" s="34" t="s">
        <v>71</v>
      </c>
      <c r="L115" s="34" t="s">
        <v>218</v>
      </c>
      <c r="M115" s="34" t="s">
        <v>107</v>
      </c>
      <c r="N115" s="34" t="s">
        <v>339</v>
      </c>
      <c r="O115" s="34" t="s">
        <v>72</v>
      </c>
      <c r="P115" s="34" t="s">
        <v>73</v>
      </c>
      <c r="Q115" s="34" t="s">
        <v>74</v>
      </c>
      <c r="R115" s="34" t="s">
        <v>222</v>
      </c>
      <c r="S115" s="34" t="s">
        <v>75</v>
      </c>
      <c r="T115" s="37">
        <v>2.66</v>
      </c>
      <c r="U115" s="56" t="s">
        <v>633</v>
      </c>
      <c r="V115" s="41">
        <v>2.76E-2</v>
      </c>
      <c r="W115" s="41">
        <v>4.6699999999999998E-2</v>
      </c>
      <c r="X115" s="41" t="s">
        <v>224</v>
      </c>
      <c r="Y115" s="40" t="s">
        <v>72</v>
      </c>
      <c r="Z115" s="44">
        <v>800000</v>
      </c>
      <c r="AA115" s="37">
        <v>1</v>
      </c>
      <c r="AB115" s="37">
        <v>96.29</v>
      </c>
      <c r="AC115" s="37">
        <v>0</v>
      </c>
      <c r="AD115" s="37">
        <v>770.32</v>
      </c>
      <c r="AG115" s="34" t="s">
        <v>16</v>
      </c>
      <c r="AH115" s="41">
        <v>5.9860000000000002E-4</v>
      </c>
      <c r="AI115" s="41">
        <v>2.407700481540096E-3</v>
      </c>
      <c r="AJ115" s="41">
        <v>3.5849999999999999E-4</v>
      </c>
      <c r="AK115" s="161"/>
    </row>
    <row r="116" spans="1:37" x14ac:dyDescent="0.2">
      <c r="A116" s="34">
        <v>392</v>
      </c>
      <c r="B116" s="34">
        <v>392</v>
      </c>
      <c r="C116" s="34" t="s">
        <v>627</v>
      </c>
      <c r="D116" s="34">
        <v>520018078</v>
      </c>
      <c r="E116" s="34" t="s">
        <v>213</v>
      </c>
      <c r="F116" s="40" t="s">
        <v>634</v>
      </c>
      <c r="G116" s="34" t="s">
        <v>635</v>
      </c>
      <c r="H116" s="34" t="s">
        <v>216</v>
      </c>
      <c r="I116" s="34" t="s">
        <v>233</v>
      </c>
      <c r="J116" s="34" t="s">
        <v>71</v>
      </c>
      <c r="K116" s="34" t="s">
        <v>71</v>
      </c>
      <c r="L116" s="34" t="s">
        <v>218</v>
      </c>
      <c r="M116" s="34" t="s">
        <v>107</v>
      </c>
      <c r="N116" s="34" t="s">
        <v>339</v>
      </c>
      <c r="O116" s="34" t="s">
        <v>72</v>
      </c>
      <c r="P116" s="34" t="s">
        <v>73</v>
      </c>
      <c r="Q116" s="34" t="s">
        <v>74</v>
      </c>
      <c r="R116" s="34" t="s">
        <v>222</v>
      </c>
      <c r="S116" s="34" t="s">
        <v>75</v>
      </c>
      <c r="T116" s="37">
        <v>4.5999999999999996</v>
      </c>
      <c r="U116" s="56" t="s">
        <v>636</v>
      </c>
      <c r="V116" s="41">
        <v>2.0199999999999999E-2</v>
      </c>
      <c r="W116" s="41">
        <v>2.58E-2</v>
      </c>
      <c r="X116" s="41" t="s">
        <v>224</v>
      </c>
      <c r="Y116" s="40" t="s">
        <v>72</v>
      </c>
      <c r="Z116" s="44">
        <v>7700000</v>
      </c>
      <c r="AA116" s="37">
        <v>1</v>
      </c>
      <c r="AB116" s="37">
        <v>101.85</v>
      </c>
      <c r="AC116" s="37">
        <v>0</v>
      </c>
      <c r="AD116" s="37">
        <v>7842.45</v>
      </c>
      <c r="AG116" s="34" t="s">
        <v>16</v>
      </c>
      <c r="AH116" s="41">
        <v>2.1580000000000002E-3</v>
      </c>
      <c r="AI116" s="41">
        <v>2.451230490246098E-2</v>
      </c>
      <c r="AJ116" s="41">
        <v>3.6503E-3</v>
      </c>
      <c r="AK116" s="161"/>
    </row>
    <row r="117" spans="1:37" x14ac:dyDescent="0.2">
      <c r="A117" s="34">
        <v>392</v>
      </c>
      <c r="B117" s="34">
        <v>392</v>
      </c>
      <c r="C117" s="34" t="s">
        <v>336</v>
      </c>
      <c r="D117" s="34">
        <v>520032046</v>
      </c>
      <c r="E117" s="34" t="s">
        <v>213</v>
      </c>
      <c r="F117" s="40" t="s">
        <v>637</v>
      </c>
      <c r="G117" s="34" t="s">
        <v>638</v>
      </c>
      <c r="H117" s="34" t="s">
        <v>216</v>
      </c>
      <c r="I117" s="34" t="s">
        <v>217</v>
      </c>
      <c r="J117" s="34" t="s">
        <v>71</v>
      </c>
      <c r="K117" s="34" t="s">
        <v>71</v>
      </c>
      <c r="L117" s="34" t="s">
        <v>218</v>
      </c>
      <c r="M117" s="34" t="s">
        <v>107</v>
      </c>
      <c r="N117" s="34" t="s">
        <v>339</v>
      </c>
      <c r="O117" s="34" t="s">
        <v>72</v>
      </c>
      <c r="P117" s="34" t="s">
        <v>73</v>
      </c>
      <c r="Q117" s="34" t="s">
        <v>74</v>
      </c>
      <c r="R117" s="34" t="s">
        <v>222</v>
      </c>
      <c r="S117" s="34" t="s">
        <v>75</v>
      </c>
      <c r="T117" s="37">
        <v>2.75</v>
      </c>
      <c r="U117" s="56" t="s">
        <v>639</v>
      </c>
      <c r="V117" s="41">
        <v>2.7400000000000001E-2</v>
      </c>
      <c r="W117" s="41">
        <v>4.6600000000000003E-2</v>
      </c>
      <c r="X117" s="41" t="s">
        <v>224</v>
      </c>
      <c r="Y117" s="40" t="s">
        <v>72</v>
      </c>
      <c r="Z117" s="44">
        <v>2955640</v>
      </c>
      <c r="AA117" s="37">
        <v>1</v>
      </c>
      <c r="AB117" s="37">
        <v>97.47</v>
      </c>
      <c r="AC117" s="37">
        <v>0</v>
      </c>
      <c r="AD117" s="37">
        <v>2880.8622999999998</v>
      </c>
      <c r="AG117" s="34" t="s">
        <v>16</v>
      </c>
      <c r="AH117" s="41">
        <v>1.9729000000000001E-3</v>
      </c>
      <c r="AI117" s="41">
        <v>9.004401800880359E-3</v>
      </c>
      <c r="AJ117" s="41">
        <v>1.3408999999999999E-3</v>
      </c>
      <c r="AK117" s="161"/>
    </row>
    <row r="118" spans="1:37" x14ac:dyDescent="0.2">
      <c r="A118" s="34">
        <v>392</v>
      </c>
      <c r="B118" s="34">
        <v>392</v>
      </c>
      <c r="C118" s="34" t="s">
        <v>336</v>
      </c>
      <c r="D118" s="34">
        <v>520032046</v>
      </c>
      <c r="E118" s="34" t="s">
        <v>213</v>
      </c>
      <c r="F118" s="40" t="s">
        <v>640</v>
      </c>
      <c r="G118" s="34" t="s">
        <v>641</v>
      </c>
      <c r="H118" s="34" t="s">
        <v>216</v>
      </c>
      <c r="I118" s="34" t="s">
        <v>233</v>
      </c>
      <c r="J118" s="34" t="s">
        <v>71</v>
      </c>
      <c r="K118" s="34" t="s">
        <v>71</v>
      </c>
      <c r="L118" s="34" t="s">
        <v>218</v>
      </c>
      <c r="M118" s="34" t="s">
        <v>107</v>
      </c>
      <c r="N118" s="34" t="s">
        <v>339</v>
      </c>
      <c r="O118" s="34" t="s">
        <v>72</v>
      </c>
      <c r="P118" s="34" t="s">
        <v>73</v>
      </c>
      <c r="Q118" s="34" t="s">
        <v>74</v>
      </c>
      <c r="R118" s="34" t="s">
        <v>222</v>
      </c>
      <c r="S118" s="34" t="s">
        <v>75</v>
      </c>
      <c r="T118" s="37">
        <v>3.53</v>
      </c>
      <c r="U118" s="56" t="s">
        <v>642</v>
      </c>
      <c r="V118" s="41">
        <v>1.6400000000000001E-2</v>
      </c>
      <c r="W118" s="41">
        <v>2.5899999999999999E-2</v>
      </c>
      <c r="X118" s="41" t="s">
        <v>224</v>
      </c>
      <c r="Y118" s="40" t="s">
        <v>72</v>
      </c>
      <c r="Z118" s="44">
        <v>2333400</v>
      </c>
      <c r="AA118" s="37">
        <v>1</v>
      </c>
      <c r="AB118" s="37">
        <v>104.35</v>
      </c>
      <c r="AC118" s="37">
        <v>0</v>
      </c>
      <c r="AD118" s="37">
        <v>2434.9029</v>
      </c>
      <c r="AG118" s="34" t="s">
        <v>16</v>
      </c>
      <c r="AH118" s="41">
        <v>2.4792999999999998E-3</v>
      </c>
      <c r="AI118" s="41">
        <v>7.6105015221003035E-3</v>
      </c>
      <c r="AJ118" s="41">
        <v>1.1333000000000001E-3</v>
      </c>
      <c r="AK118" s="161"/>
    </row>
    <row r="119" spans="1:37" x14ac:dyDescent="0.2">
      <c r="A119" s="34">
        <v>392</v>
      </c>
      <c r="B119" s="34">
        <v>392</v>
      </c>
      <c r="C119" s="34" t="s">
        <v>336</v>
      </c>
      <c r="D119" s="34">
        <v>520032046</v>
      </c>
      <c r="E119" s="34" t="s">
        <v>213</v>
      </c>
      <c r="F119" s="40" t="s">
        <v>643</v>
      </c>
      <c r="G119" s="34" t="s">
        <v>644</v>
      </c>
      <c r="H119" s="34" t="s">
        <v>216</v>
      </c>
      <c r="I119" s="34" t="s">
        <v>233</v>
      </c>
      <c r="J119" s="34" t="s">
        <v>71</v>
      </c>
      <c r="K119" s="34" t="s">
        <v>71</v>
      </c>
      <c r="L119" s="34" t="s">
        <v>218</v>
      </c>
      <c r="M119" s="34" t="s">
        <v>107</v>
      </c>
      <c r="N119" s="34" t="s">
        <v>339</v>
      </c>
      <c r="O119" s="34" t="s">
        <v>72</v>
      </c>
      <c r="P119" s="34" t="s">
        <v>73</v>
      </c>
      <c r="Q119" s="34" t="s">
        <v>74</v>
      </c>
      <c r="R119" s="34" t="s">
        <v>222</v>
      </c>
      <c r="S119" s="34" t="s">
        <v>75</v>
      </c>
      <c r="T119" s="37">
        <v>2.46</v>
      </c>
      <c r="U119" s="56" t="s">
        <v>645</v>
      </c>
      <c r="V119" s="41">
        <v>1.2200000000000001E-2</v>
      </c>
      <c r="W119" s="41">
        <v>2.4400000000000002E-2</v>
      </c>
      <c r="X119" s="41" t="s">
        <v>224</v>
      </c>
      <c r="Y119" s="40" t="s">
        <v>72</v>
      </c>
      <c r="Z119" s="44">
        <v>3127000</v>
      </c>
      <c r="AA119" s="37">
        <v>1</v>
      </c>
      <c r="AB119" s="37">
        <v>114.03</v>
      </c>
      <c r="AC119" s="37">
        <v>0</v>
      </c>
      <c r="AD119" s="37">
        <v>3565.7181</v>
      </c>
      <c r="AG119" s="34" t="s">
        <v>16</v>
      </c>
      <c r="AH119" s="41">
        <v>1.0369000000000001E-3</v>
      </c>
      <c r="AI119" s="41">
        <v>1.1145002229000445E-2</v>
      </c>
      <c r="AJ119" s="41">
        <v>1.6597000000000001E-3</v>
      </c>
      <c r="AK119" s="161"/>
    </row>
    <row r="120" spans="1:37" x14ac:dyDescent="0.2">
      <c r="A120" s="34">
        <v>392</v>
      </c>
      <c r="B120" s="34">
        <v>392</v>
      </c>
      <c r="C120" s="34" t="s">
        <v>336</v>
      </c>
      <c r="D120" s="34">
        <v>520032046</v>
      </c>
      <c r="E120" s="34" t="s">
        <v>213</v>
      </c>
      <c r="F120" s="40" t="s">
        <v>646</v>
      </c>
      <c r="G120" s="34" t="s">
        <v>647</v>
      </c>
      <c r="H120" s="34" t="s">
        <v>216</v>
      </c>
      <c r="I120" s="34" t="s">
        <v>233</v>
      </c>
      <c r="J120" s="34" t="s">
        <v>71</v>
      </c>
      <c r="K120" s="34" t="s">
        <v>71</v>
      </c>
      <c r="L120" s="34" t="s">
        <v>218</v>
      </c>
      <c r="M120" s="34" t="s">
        <v>107</v>
      </c>
      <c r="N120" s="34" t="s">
        <v>339</v>
      </c>
      <c r="O120" s="34" t="s">
        <v>72</v>
      </c>
      <c r="P120" s="34" t="s">
        <v>73</v>
      </c>
      <c r="Q120" s="34" t="s">
        <v>74</v>
      </c>
      <c r="R120" s="34" t="s">
        <v>222</v>
      </c>
      <c r="S120" s="34" t="s">
        <v>75</v>
      </c>
      <c r="T120" s="37">
        <v>1.22</v>
      </c>
      <c r="U120" s="56" t="s">
        <v>648</v>
      </c>
      <c r="V120" s="41">
        <v>3.8E-3</v>
      </c>
      <c r="W120" s="41">
        <v>2.3900000000000001E-2</v>
      </c>
      <c r="X120" s="41" t="s">
        <v>224</v>
      </c>
      <c r="Y120" s="40" t="s">
        <v>72</v>
      </c>
      <c r="Z120" s="44">
        <v>444418</v>
      </c>
      <c r="AA120" s="37">
        <v>1</v>
      </c>
      <c r="AB120" s="37">
        <v>111.45</v>
      </c>
      <c r="AC120" s="37">
        <v>0</v>
      </c>
      <c r="AD120" s="37">
        <v>495.30385999999999</v>
      </c>
      <c r="AG120" s="34" t="s">
        <v>16</v>
      </c>
      <c r="AH120" s="41">
        <v>1.4809999999999999E-4</v>
      </c>
      <c r="AI120" s="41">
        <v>1.5481003096200617E-3</v>
      </c>
      <c r="AJ120" s="41">
        <v>2.3049999999999999E-4</v>
      </c>
      <c r="AK120" s="161"/>
    </row>
    <row r="121" spans="1:37" x14ac:dyDescent="0.2">
      <c r="A121" s="34">
        <v>392</v>
      </c>
      <c r="B121" s="34">
        <v>392</v>
      </c>
      <c r="C121" s="34" t="s">
        <v>336</v>
      </c>
      <c r="D121" s="34">
        <v>520032046</v>
      </c>
      <c r="E121" s="34" t="s">
        <v>213</v>
      </c>
      <c r="F121" s="40" t="s">
        <v>649</v>
      </c>
      <c r="G121" s="34" t="s">
        <v>650</v>
      </c>
      <c r="H121" s="34" t="s">
        <v>216</v>
      </c>
      <c r="I121" s="34" t="s">
        <v>233</v>
      </c>
      <c r="J121" s="34" t="s">
        <v>71</v>
      </c>
      <c r="K121" s="34" t="s">
        <v>71</v>
      </c>
      <c r="L121" s="34" t="s">
        <v>218</v>
      </c>
      <c r="M121" s="34" t="s">
        <v>107</v>
      </c>
      <c r="N121" s="34" t="s">
        <v>339</v>
      </c>
      <c r="O121" s="34" t="s">
        <v>72</v>
      </c>
      <c r="P121" s="34" t="s">
        <v>73</v>
      </c>
      <c r="Q121" s="34" t="s">
        <v>74</v>
      </c>
      <c r="R121" s="34" t="s">
        <v>222</v>
      </c>
      <c r="S121" s="34" t="s">
        <v>75</v>
      </c>
      <c r="T121" s="37">
        <v>5.22</v>
      </c>
      <c r="U121" s="56" t="s">
        <v>510</v>
      </c>
      <c r="V121" s="41">
        <v>2E-3</v>
      </c>
      <c r="W121" s="41">
        <v>2.6100000000000002E-2</v>
      </c>
      <c r="X121" s="41" t="s">
        <v>224</v>
      </c>
      <c r="Y121" s="40" t="s">
        <v>72</v>
      </c>
      <c r="Z121" s="44">
        <v>4400000</v>
      </c>
      <c r="AA121" s="37">
        <v>1</v>
      </c>
      <c r="AB121" s="37">
        <v>102.35</v>
      </c>
      <c r="AC121" s="37">
        <v>0</v>
      </c>
      <c r="AD121" s="37">
        <v>4503.3999999999996</v>
      </c>
      <c r="AG121" s="34" t="s">
        <v>16</v>
      </c>
      <c r="AH121" s="41">
        <v>1.2722E-3</v>
      </c>
      <c r="AI121" s="41">
        <v>1.4075802815160561E-2</v>
      </c>
      <c r="AJ121" s="41">
        <v>2.0961E-3</v>
      </c>
      <c r="AK121" s="161"/>
    </row>
    <row r="122" spans="1:37" x14ac:dyDescent="0.2">
      <c r="A122" s="34">
        <v>392</v>
      </c>
      <c r="B122" s="34">
        <v>392</v>
      </c>
      <c r="C122" s="34" t="s">
        <v>651</v>
      </c>
      <c r="D122" s="34">
        <v>520010869</v>
      </c>
      <c r="E122" s="34" t="s">
        <v>213</v>
      </c>
      <c r="F122" s="40" t="s">
        <v>652</v>
      </c>
      <c r="G122" s="34" t="s">
        <v>653</v>
      </c>
      <c r="H122" s="34" t="s">
        <v>216</v>
      </c>
      <c r="I122" s="34" t="s">
        <v>233</v>
      </c>
      <c r="J122" s="34" t="s">
        <v>71</v>
      </c>
      <c r="K122" s="34" t="s">
        <v>71</v>
      </c>
      <c r="L122" s="34" t="s">
        <v>218</v>
      </c>
      <c r="M122" s="34" t="s">
        <v>107</v>
      </c>
      <c r="N122" s="34" t="s">
        <v>654</v>
      </c>
      <c r="O122" s="34" t="s">
        <v>72</v>
      </c>
      <c r="P122" s="34" t="s">
        <v>73</v>
      </c>
      <c r="Q122" s="34" t="s">
        <v>74</v>
      </c>
      <c r="R122" s="34" t="s">
        <v>222</v>
      </c>
      <c r="S122" s="34" t="s">
        <v>75</v>
      </c>
      <c r="T122" s="37">
        <v>11.71</v>
      </c>
      <c r="U122" s="56" t="s">
        <v>655</v>
      </c>
      <c r="V122" s="41">
        <v>2.07E-2</v>
      </c>
      <c r="W122" s="41">
        <v>2.9899999999999999E-2</v>
      </c>
      <c r="X122" s="41" t="s">
        <v>224</v>
      </c>
      <c r="Y122" s="40" t="s">
        <v>72</v>
      </c>
      <c r="Z122" s="44">
        <v>1927318.95</v>
      </c>
      <c r="AA122" s="37">
        <v>1</v>
      </c>
      <c r="AB122" s="37">
        <v>102.91</v>
      </c>
      <c r="AC122" s="37">
        <v>0</v>
      </c>
      <c r="AD122" s="37">
        <v>1983.4039299999999</v>
      </c>
      <c r="AG122" s="34" t="s">
        <v>16</v>
      </c>
      <c r="AH122" s="41">
        <v>3.525E-4</v>
      </c>
      <c r="AI122" s="41">
        <v>6.1993012398602471E-3</v>
      </c>
      <c r="AJ122" s="41">
        <v>9.232E-4</v>
      </c>
      <c r="AK122" s="161"/>
    </row>
    <row r="123" spans="1:37" x14ac:dyDescent="0.2">
      <c r="A123" s="34">
        <v>392</v>
      </c>
      <c r="B123" s="34">
        <v>392</v>
      </c>
      <c r="C123" s="34" t="s">
        <v>656</v>
      </c>
      <c r="D123" s="34">
        <v>513569780</v>
      </c>
      <c r="E123" s="34" t="s">
        <v>213</v>
      </c>
      <c r="F123" s="40" t="s">
        <v>657</v>
      </c>
      <c r="G123" s="34" t="s">
        <v>658</v>
      </c>
      <c r="H123" s="34" t="s">
        <v>216</v>
      </c>
      <c r="I123" s="34" t="s">
        <v>233</v>
      </c>
      <c r="J123" s="34" t="s">
        <v>71</v>
      </c>
      <c r="K123" s="34" t="s">
        <v>71</v>
      </c>
      <c r="L123" s="34" t="s">
        <v>218</v>
      </c>
      <c r="M123" s="34" t="s">
        <v>107</v>
      </c>
      <c r="N123" s="34" t="s">
        <v>249</v>
      </c>
      <c r="O123" s="34" t="s">
        <v>72</v>
      </c>
      <c r="P123" s="34" t="s">
        <v>73</v>
      </c>
      <c r="Q123" s="34" t="s">
        <v>74</v>
      </c>
      <c r="R123" s="34" t="s">
        <v>222</v>
      </c>
      <c r="S123" s="34" t="s">
        <v>75</v>
      </c>
      <c r="T123" s="37">
        <v>4.54</v>
      </c>
      <c r="U123" s="56" t="s">
        <v>659</v>
      </c>
      <c r="V123" s="41">
        <v>1.6500000000000001E-2</v>
      </c>
      <c r="W123" s="41">
        <v>2.58E-2</v>
      </c>
      <c r="X123" s="41" t="s">
        <v>224</v>
      </c>
      <c r="Y123" s="40" t="s">
        <v>72</v>
      </c>
      <c r="Z123" s="44">
        <v>730000</v>
      </c>
      <c r="AA123" s="37">
        <v>1</v>
      </c>
      <c r="AB123" s="37">
        <v>112.36</v>
      </c>
      <c r="AC123" s="37">
        <v>0</v>
      </c>
      <c r="AD123" s="37">
        <v>820.22799999999995</v>
      </c>
      <c r="AG123" s="34" t="s">
        <v>16</v>
      </c>
      <c r="AH123" s="41">
        <v>3.4499999999999998E-4</v>
      </c>
      <c r="AI123" s="41">
        <v>2.563700512740102E-3</v>
      </c>
      <c r="AJ123" s="41">
        <v>3.8180000000000001E-4</v>
      </c>
      <c r="AK123" s="161"/>
    </row>
    <row r="124" spans="1:37" x14ac:dyDescent="0.2">
      <c r="A124" s="34">
        <v>392</v>
      </c>
      <c r="B124" s="34">
        <v>392</v>
      </c>
      <c r="C124" s="34" t="s">
        <v>660</v>
      </c>
      <c r="D124" s="34">
        <v>520000118</v>
      </c>
      <c r="E124" s="34" t="s">
        <v>213</v>
      </c>
      <c r="F124" s="40" t="s">
        <v>661</v>
      </c>
      <c r="G124" s="34" t="s">
        <v>662</v>
      </c>
      <c r="H124" s="34" t="s">
        <v>216</v>
      </c>
      <c r="I124" s="34" t="s">
        <v>217</v>
      </c>
      <c r="J124" s="34" t="s">
        <v>71</v>
      </c>
      <c r="K124" s="34" t="s">
        <v>71</v>
      </c>
      <c r="L124" s="34" t="s">
        <v>218</v>
      </c>
      <c r="M124" s="34" t="s">
        <v>107</v>
      </c>
      <c r="N124" s="34" t="s">
        <v>339</v>
      </c>
      <c r="O124" s="34" t="s">
        <v>72</v>
      </c>
      <c r="P124" s="34" t="s">
        <v>73</v>
      </c>
      <c r="Q124" s="34" t="s">
        <v>74</v>
      </c>
      <c r="R124" s="34" t="s">
        <v>222</v>
      </c>
      <c r="S124" s="34" t="s">
        <v>75</v>
      </c>
      <c r="T124" s="37">
        <v>3.42</v>
      </c>
      <c r="U124" s="56" t="s">
        <v>663</v>
      </c>
      <c r="V124" s="41">
        <v>2.5000000000000001E-2</v>
      </c>
      <c r="W124" s="41">
        <v>4.6899999999999997E-2</v>
      </c>
      <c r="X124" s="41" t="s">
        <v>224</v>
      </c>
      <c r="Y124" s="40" t="s">
        <v>72</v>
      </c>
      <c r="Z124" s="44">
        <v>560000</v>
      </c>
      <c r="AA124" s="37">
        <v>1</v>
      </c>
      <c r="AB124" s="37">
        <v>93.67</v>
      </c>
      <c r="AC124" s="37">
        <v>0</v>
      </c>
      <c r="AD124" s="37">
        <v>524.55200000000002</v>
      </c>
      <c r="AG124" s="34" t="s">
        <v>16</v>
      </c>
      <c r="AH124" s="41">
        <v>2.7609999999999999E-4</v>
      </c>
      <c r="AI124" s="41">
        <v>1.6395003279000653E-3</v>
      </c>
      <c r="AJ124" s="41">
        <v>2.4420000000000003E-4</v>
      </c>
      <c r="AK124" s="161"/>
    </row>
    <row r="125" spans="1:37" x14ac:dyDescent="0.2">
      <c r="A125" s="34">
        <v>392</v>
      </c>
      <c r="B125" s="34">
        <v>392</v>
      </c>
      <c r="C125" s="34" t="s">
        <v>660</v>
      </c>
      <c r="D125" s="34">
        <v>520000118</v>
      </c>
      <c r="E125" s="34" t="s">
        <v>213</v>
      </c>
      <c r="F125" s="40" t="s">
        <v>664</v>
      </c>
      <c r="G125" s="34" t="s">
        <v>665</v>
      </c>
      <c r="H125" s="34" t="s">
        <v>216</v>
      </c>
      <c r="I125" s="34" t="s">
        <v>233</v>
      </c>
      <c r="J125" s="34" t="s">
        <v>71</v>
      </c>
      <c r="K125" s="34" t="s">
        <v>71</v>
      </c>
      <c r="L125" s="34" t="s">
        <v>218</v>
      </c>
      <c r="M125" s="34" t="s">
        <v>107</v>
      </c>
      <c r="N125" s="34" t="s">
        <v>339</v>
      </c>
      <c r="O125" s="34" t="s">
        <v>72</v>
      </c>
      <c r="P125" s="34" t="s">
        <v>73</v>
      </c>
      <c r="Q125" s="34" t="s">
        <v>74</v>
      </c>
      <c r="R125" s="34" t="s">
        <v>222</v>
      </c>
      <c r="S125" s="34" t="s">
        <v>75</v>
      </c>
      <c r="T125" s="37">
        <v>3.59</v>
      </c>
      <c r="U125" s="56" t="s">
        <v>663</v>
      </c>
      <c r="V125" s="41">
        <v>1E-3</v>
      </c>
      <c r="W125" s="41">
        <v>2.5600000000000001E-2</v>
      </c>
      <c r="X125" s="41" t="s">
        <v>224</v>
      </c>
      <c r="Y125" s="40" t="s">
        <v>72</v>
      </c>
      <c r="Z125" s="44">
        <v>2160000</v>
      </c>
      <c r="AA125" s="37">
        <v>1</v>
      </c>
      <c r="AB125" s="37">
        <v>103.24</v>
      </c>
      <c r="AC125" s="37">
        <v>0</v>
      </c>
      <c r="AD125" s="37">
        <v>2229.9839999999999</v>
      </c>
      <c r="AG125" s="34" t="s">
        <v>16</v>
      </c>
      <c r="AH125" s="41">
        <v>2.1946999999999999E-3</v>
      </c>
      <c r="AI125" s="41">
        <v>6.9700013940002777E-3</v>
      </c>
      <c r="AJ125" s="41">
        <v>1.0380000000000001E-3</v>
      </c>
      <c r="AK125" s="161"/>
    </row>
    <row r="126" spans="1:37" x14ac:dyDescent="0.2">
      <c r="A126" s="34">
        <v>392</v>
      </c>
      <c r="B126" s="34">
        <v>392</v>
      </c>
      <c r="C126" s="34" t="s">
        <v>660</v>
      </c>
      <c r="D126" s="34">
        <v>520000118</v>
      </c>
      <c r="E126" s="34" t="s">
        <v>213</v>
      </c>
      <c r="F126" s="40" t="s">
        <v>666</v>
      </c>
      <c r="G126" s="34" t="s">
        <v>667</v>
      </c>
      <c r="H126" s="34" t="s">
        <v>216</v>
      </c>
      <c r="I126" s="34" t="s">
        <v>233</v>
      </c>
      <c r="J126" s="34" t="s">
        <v>71</v>
      </c>
      <c r="K126" s="34" t="s">
        <v>71</v>
      </c>
      <c r="L126" s="34" t="s">
        <v>218</v>
      </c>
      <c r="M126" s="34" t="s">
        <v>107</v>
      </c>
      <c r="N126" s="34" t="s">
        <v>339</v>
      </c>
      <c r="O126" s="34" t="s">
        <v>72</v>
      </c>
      <c r="P126" s="34" t="s">
        <v>73</v>
      </c>
      <c r="Q126" s="34" t="s">
        <v>74</v>
      </c>
      <c r="R126" s="34" t="s">
        <v>222</v>
      </c>
      <c r="S126" s="34" t="s">
        <v>75</v>
      </c>
      <c r="T126" s="37">
        <v>3.97</v>
      </c>
      <c r="U126" s="56" t="s">
        <v>668</v>
      </c>
      <c r="V126" s="41">
        <v>1.3899999999999999E-2</v>
      </c>
      <c r="W126" s="41">
        <v>2.53E-2</v>
      </c>
      <c r="X126" s="41" t="s">
        <v>224</v>
      </c>
      <c r="Y126" s="40" t="s">
        <v>72</v>
      </c>
      <c r="Z126" s="44">
        <v>3196000</v>
      </c>
      <c r="AA126" s="37">
        <v>1</v>
      </c>
      <c r="AB126" s="37">
        <v>103.09</v>
      </c>
      <c r="AC126" s="37">
        <v>0</v>
      </c>
      <c r="AD126" s="37">
        <v>3294.7564000000002</v>
      </c>
      <c r="AG126" s="34" t="s">
        <v>16</v>
      </c>
      <c r="AH126" s="41">
        <v>1.9975000000000001E-3</v>
      </c>
      <c r="AI126" s="41">
        <v>1.0298102059620409E-2</v>
      </c>
      <c r="AJ126" s="41">
        <v>1.5336E-3</v>
      </c>
      <c r="AK126" s="161"/>
    </row>
    <row r="127" spans="1:37" x14ac:dyDescent="0.2">
      <c r="A127" s="34">
        <v>392</v>
      </c>
      <c r="B127" s="34">
        <v>392</v>
      </c>
      <c r="C127" s="34" t="s">
        <v>669</v>
      </c>
      <c r="D127" s="34">
        <v>520029208</v>
      </c>
      <c r="E127" s="34" t="s">
        <v>213</v>
      </c>
      <c r="F127" s="40" t="s">
        <v>670</v>
      </c>
      <c r="G127" s="34" t="s">
        <v>671</v>
      </c>
      <c r="H127" s="34" t="s">
        <v>216</v>
      </c>
      <c r="I127" s="34" t="s">
        <v>233</v>
      </c>
      <c r="J127" s="34" t="s">
        <v>71</v>
      </c>
      <c r="K127" s="34" t="s">
        <v>71</v>
      </c>
      <c r="L127" s="34" t="s">
        <v>218</v>
      </c>
      <c r="M127" s="34" t="s">
        <v>107</v>
      </c>
      <c r="N127" s="34" t="s">
        <v>249</v>
      </c>
      <c r="O127" s="34" t="s">
        <v>72</v>
      </c>
      <c r="P127" s="34" t="s">
        <v>672</v>
      </c>
      <c r="Q127" s="34" t="s">
        <v>672</v>
      </c>
      <c r="R127" s="34" t="s">
        <v>672</v>
      </c>
      <c r="S127" s="34" t="s">
        <v>75</v>
      </c>
      <c r="T127" s="37">
        <v>2.57</v>
      </c>
      <c r="U127" s="56" t="s">
        <v>275</v>
      </c>
      <c r="V127" s="41">
        <v>4.6098E-2</v>
      </c>
      <c r="W127" s="41">
        <v>3.3500000000000002E-2</v>
      </c>
      <c r="X127" s="41" t="s">
        <v>224</v>
      </c>
      <c r="Y127" s="40" t="s">
        <v>72</v>
      </c>
      <c r="Z127" s="44">
        <v>2400000</v>
      </c>
      <c r="AA127" s="37">
        <v>1</v>
      </c>
      <c r="AB127" s="37">
        <v>108.36</v>
      </c>
      <c r="AC127" s="37">
        <v>0</v>
      </c>
      <c r="AD127" s="37">
        <v>2600.64</v>
      </c>
      <c r="AG127" s="34" t="s">
        <v>16</v>
      </c>
      <c r="AH127" s="41">
        <v>2.4497999999999998E-3</v>
      </c>
      <c r="AI127" s="41">
        <v>8.1285016257003247E-3</v>
      </c>
      <c r="AJ127" s="41">
        <v>1.2105E-3</v>
      </c>
      <c r="AK127" s="161"/>
    </row>
    <row r="128" spans="1:37" x14ac:dyDescent="0.2">
      <c r="A128" s="34">
        <v>392</v>
      </c>
      <c r="B128" s="34">
        <v>392</v>
      </c>
      <c r="C128" s="34" t="s">
        <v>673</v>
      </c>
      <c r="D128" s="34">
        <v>510706153</v>
      </c>
      <c r="E128" s="34" t="s">
        <v>213</v>
      </c>
      <c r="F128" s="40" t="s">
        <v>674</v>
      </c>
      <c r="G128" s="34" t="s">
        <v>675</v>
      </c>
      <c r="H128" s="34" t="s">
        <v>216</v>
      </c>
      <c r="I128" s="34" t="s">
        <v>217</v>
      </c>
      <c r="J128" s="34" t="s">
        <v>71</v>
      </c>
      <c r="K128" s="34" t="s">
        <v>71</v>
      </c>
      <c r="L128" s="34" t="s">
        <v>218</v>
      </c>
      <c r="M128" s="34" t="s">
        <v>107</v>
      </c>
      <c r="N128" s="34" t="s">
        <v>676</v>
      </c>
      <c r="O128" s="34" t="s">
        <v>72</v>
      </c>
      <c r="P128" s="34" t="s">
        <v>672</v>
      </c>
      <c r="Q128" s="34" t="s">
        <v>672</v>
      </c>
      <c r="R128" s="34" t="s">
        <v>672</v>
      </c>
      <c r="S128" s="34" t="s">
        <v>75</v>
      </c>
      <c r="T128" s="37">
        <v>0.96</v>
      </c>
      <c r="U128" s="56" t="s">
        <v>677</v>
      </c>
      <c r="V128" s="41">
        <v>4.5400000000000003E-2</v>
      </c>
      <c r="W128" s="41">
        <v>4.2000000000000003E-2</v>
      </c>
      <c r="X128" s="41" t="s">
        <v>224</v>
      </c>
      <c r="Y128" s="40" t="s">
        <v>72</v>
      </c>
      <c r="Z128" s="44">
        <v>70000</v>
      </c>
      <c r="AA128" s="37">
        <v>1</v>
      </c>
      <c r="AB128" s="37">
        <v>1004.62</v>
      </c>
      <c r="AC128" s="37">
        <v>0</v>
      </c>
      <c r="AD128" s="37">
        <v>703.23400000000004</v>
      </c>
      <c r="AG128" s="34" t="s">
        <v>16</v>
      </c>
      <c r="AH128" s="41">
        <v>1.5137E-3</v>
      </c>
      <c r="AI128" s="41">
        <v>2.1980004396000875E-3</v>
      </c>
      <c r="AJ128" s="41">
        <v>3.2729999999999999E-4</v>
      </c>
      <c r="AK128" s="161"/>
    </row>
    <row r="129" spans="1:37" x14ac:dyDescent="0.2">
      <c r="A129" s="34">
        <v>392</v>
      </c>
      <c r="B129" s="34">
        <v>392</v>
      </c>
      <c r="C129" s="34" t="s">
        <v>660</v>
      </c>
      <c r="D129" s="34">
        <v>520000118</v>
      </c>
      <c r="E129" s="34" t="s">
        <v>213</v>
      </c>
      <c r="F129" s="40" t="s">
        <v>678</v>
      </c>
      <c r="G129" s="34" t="s">
        <v>679</v>
      </c>
      <c r="H129" s="34" t="s">
        <v>216</v>
      </c>
      <c r="I129" s="34" t="s">
        <v>217</v>
      </c>
      <c r="J129" s="34" t="s">
        <v>71</v>
      </c>
      <c r="K129" s="34" t="s">
        <v>71</v>
      </c>
      <c r="L129" s="34" t="s">
        <v>218</v>
      </c>
      <c r="M129" s="34" t="s">
        <v>107</v>
      </c>
      <c r="N129" s="34" t="s">
        <v>339</v>
      </c>
      <c r="O129" s="34" t="s">
        <v>72</v>
      </c>
      <c r="P129" s="34" t="s">
        <v>672</v>
      </c>
      <c r="Q129" s="34" t="s">
        <v>672</v>
      </c>
      <c r="R129" s="34" t="s">
        <v>672</v>
      </c>
      <c r="S129" s="34" t="s">
        <v>75</v>
      </c>
      <c r="T129" s="37">
        <v>0.94</v>
      </c>
      <c r="U129" s="56" t="s">
        <v>680</v>
      </c>
      <c r="V129" s="41">
        <v>4.5100000000000001E-2</v>
      </c>
      <c r="W129" s="41">
        <v>4.4299999999999999E-2</v>
      </c>
      <c r="X129" s="41" t="s">
        <v>224</v>
      </c>
      <c r="Y129" s="40" t="s">
        <v>72</v>
      </c>
      <c r="Z129" s="44">
        <v>70000</v>
      </c>
      <c r="AA129" s="37">
        <v>1</v>
      </c>
      <c r="AB129" s="37">
        <v>1003.5</v>
      </c>
      <c r="AC129" s="37">
        <v>0</v>
      </c>
      <c r="AD129" s="37">
        <v>702.45</v>
      </c>
      <c r="AG129" s="34" t="s">
        <v>16</v>
      </c>
      <c r="AH129" s="41">
        <v>3.4400000000000001E-4</v>
      </c>
      <c r="AI129" s="41">
        <v>2.1956004391200873E-3</v>
      </c>
      <c r="AJ129" s="41">
        <v>3.2699999999999998E-4</v>
      </c>
      <c r="AK129" s="161"/>
    </row>
    <row r="130" spans="1:37" x14ac:dyDescent="0.2">
      <c r="A130" s="34">
        <v>392</v>
      </c>
      <c r="B130" s="34">
        <v>392</v>
      </c>
      <c r="C130" s="34" t="s">
        <v>681</v>
      </c>
      <c r="D130" s="34">
        <v>520025586</v>
      </c>
      <c r="E130" s="34" t="s">
        <v>213</v>
      </c>
      <c r="F130" s="40" t="s">
        <v>682</v>
      </c>
      <c r="G130" s="34" t="s">
        <v>683</v>
      </c>
      <c r="H130" s="34" t="s">
        <v>216</v>
      </c>
      <c r="I130" s="34" t="s">
        <v>233</v>
      </c>
      <c r="J130" s="34" t="s">
        <v>71</v>
      </c>
      <c r="K130" s="34" t="s">
        <v>71</v>
      </c>
      <c r="L130" s="34" t="s">
        <v>218</v>
      </c>
      <c r="M130" s="34" t="s">
        <v>107</v>
      </c>
      <c r="N130" s="34" t="s">
        <v>403</v>
      </c>
      <c r="O130" s="34" t="s">
        <v>72</v>
      </c>
      <c r="P130" s="34" t="s">
        <v>672</v>
      </c>
      <c r="Q130" s="34" t="s">
        <v>672</v>
      </c>
      <c r="R130" s="34" t="s">
        <v>672</v>
      </c>
      <c r="S130" s="34" t="s">
        <v>75</v>
      </c>
      <c r="T130" s="37">
        <v>2.33</v>
      </c>
      <c r="U130" s="56" t="s">
        <v>302</v>
      </c>
      <c r="V130" s="41">
        <v>3.6999999999999998E-2</v>
      </c>
      <c r="W130" s="41">
        <v>4.1200000000000001E-2</v>
      </c>
      <c r="X130" s="41" t="s">
        <v>224</v>
      </c>
      <c r="Y130" s="40" t="s">
        <v>72</v>
      </c>
      <c r="Z130" s="44">
        <v>1236702.1299999999</v>
      </c>
      <c r="AA130" s="37">
        <v>1</v>
      </c>
      <c r="AB130" s="37">
        <v>115.64</v>
      </c>
      <c r="AC130" s="37">
        <v>0</v>
      </c>
      <c r="AD130" s="37">
        <v>1430.1223399999999</v>
      </c>
      <c r="AG130" s="34" t="s">
        <v>16</v>
      </c>
      <c r="AH130" s="41">
        <v>2.4455000000000002E-3</v>
      </c>
      <c r="AI130" s="41">
        <v>4.4700008940001786E-3</v>
      </c>
      <c r="AJ130" s="41">
        <v>6.6569999999999997E-4</v>
      </c>
      <c r="AK130" s="161"/>
    </row>
    <row r="131" spans="1:37" x14ac:dyDescent="0.2">
      <c r="A131" s="34">
        <v>392</v>
      </c>
      <c r="B131" s="34">
        <v>392</v>
      </c>
      <c r="C131" s="34" t="s">
        <v>684</v>
      </c>
      <c r="D131" s="34">
        <v>1154</v>
      </c>
      <c r="E131" s="34" t="s">
        <v>202</v>
      </c>
      <c r="F131" s="40" t="s">
        <v>685</v>
      </c>
      <c r="G131" s="34" t="s">
        <v>686</v>
      </c>
      <c r="H131" s="34" t="s">
        <v>216</v>
      </c>
      <c r="I131" s="34" t="s">
        <v>233</v>
      </c>
      <c r="J131" s="34" t="s">
        <v>71</v>
      </c>
      <c r="K131" s="34" t="s">
        <v>71</v>
      </c>
      <c r="L131" s="34" t="s">
        <v>218</v>
      </c>
      <c r="M131" s="34" t="s">
        <v>107</v>
      </c>
      <c r="N131" s="34" t="s">
        <v>403</v>
      </c>
      <c r="O131" s="34" t="s">
        <v>72</v>
      </c>
      <c r="P131" s="34" t="s">
        <v>672</v>
      </c>
      <c r="Q131" s="34" t="s">
        <v>672</v>
      </c>
      <c r="R131" s="34" t="s">
        <v>672</v>
      </c>
      <c r="S131" s="34" t="s">
        <v>75</v>
      </c>
      <c r="T131" s="37" t="s">
        <v>687</v>
      </c>
      <c r="U131" s="56" t="s">
        <v>201</v>
      </c>
      <c r="V131" s="41">
        <v>6.8000000000000005E-2</v>
      </c>
      <c r="W131" s="41">
        <v>2.0000000000000001E-4</v>
      </c>
      <c r="X131" s="41" t="s">
        <v>224</v>
      </c>
      <c r="Y131" s="40" t="s">
        <v>688</v>
      </c>
      <c r="Z131" s="44">
        <v>545356.81000000006</v>
      </c>
      <c r="AA131" s="37">
        <v>1</v>
      </c>
      <c r="AB131" s="37">
        <v>26.93</v>
      </c>
      <c r="AC131" s="37">
        <v>0</v>
      </c>
      <c r="AD131" s="37">
        <v>146.86457999999999</v>
      </c>
      <c r="AG131" s="34" t="s">
        <v>16</v>
      </c>
      <c r="AH131" s="41">
        <v>1.2007999999999999E-3</v>
      </c>
      <c r="AI131" s="41">
        <v>4.5900009180001831E-4</v>
      </c>
      <c r="AJ131" s="41">
        <v>6.8399999999999996E-5</v>
      </c>
      <c r="AK131" s="161"/>
    </row>
    <row r="132" spans="1:37" x14ac:dyDescent="0.2">
      <c r="A132" s="34">
        <v>392</v>
      </c>
      <c r="B132" s="34">
        <v>392</v>
      </c>
      <c r="C132" s="34" t="s">
        <v>689</v>
      </c>
      <c r="D132" s="34">
        <v>1665</v>
      </c>
      <c r="E132" s="34" t="s">
        <v>202</v>
      </c>
      <c r="F132" s="40" t="s">
        <v>690</v>
      </c>
      <c r="G132" s="34" t="s">
        <v>691</v>
      </c>
      <c r="H132" s="34" t="s">
        <v>216</v>
      </c>
      <c r="I132" s="34" t="s">
        <v>238</v>
      </c>
      <c r="J132" s="34" t="s">
        <v>169</v>
      </c>
      <c r="K132" s="34" t="s">
        <v>170</v>
      </c>
      <c r="L132" s="34" t="s">
        <v>218</v>
      </c>
      <c r="M132" s="34" t="s">
        <v>107</v>
      </c>
      <c r="N132" s="34" t="s">
        <v>249</v>
      </c>
      <c r="O132" s="34" t="s">
        <v>72</v>
      </c>
      <c r="P132" s="34" t="s">
        <v>544</v>
      </c>
      <c r="Q132" s="34" t="s">
        <v>74</v>
      </c>
      <c r="R132" s="34" t="s">
        <v>222</v>
      </c>
      <c r="S132" s="34" t="s">
        <v>75</v>
      </c>
      <c r="T132" s="37">
        <v>5.59</v>
      </c>
      <c r="U132" s="56" t="s">
        <v>692</v>
      </c>
      <c r="V132" s="41">
        <v>6.5000000000000002E-2</v>
      </c>
      <c r="W132" s="41">
        <v>6.1800000000000001E-2</v>
      </c>
      <c r="X132" s="41" t="s">
        <v>224</v>
      </c>
      <c r="Y132" s="40" t="s">
        <v>72</v>
      </c>
      <c r="Z132" s="44">
        <v>4300000</v>
      </c>
      <c r="AA132" s="37">
        <v>1</v>
      </c>
      <c r="AB132" s="37">
        <v>104.91</v>
      </c>
      <c r="AC132" s="37">
        <v>0</v>
      </c>
      <c r="AD132" s="37">
        <v>4511.13</v>
      </c>
      <c r="AG132" s="34" t="s">
        <v>16</v>
      </c>
      <c r="AH132" s="41">
        <v>6.9291999999999999E-3</v>
      </c>
      <c r="AI132" s="41">
        <v>1.4100002820000563E-2</v>
      </c>
      <c r="AJ132" s="41">
        <v>2.0996999999999999E-3</v>
      </c>
      <c r="AK132" s="161"/>
    </row>
    <row r="133" spans="1:37" x14ac:dyDescent="0.2">
      <c r="A133" s="34">
        <v>392</v>
      </c>
      <c r="B133" s="34">
        <v>1316</v>
      </c>
      <c r="C133" s="34" t="s">
        <v>212</v>
      </c>
      <c r="D133" s="34">
        <v>1761</v>
      </c>
      <c r="E133" s="34" t="s">
        <v>213</v>
      </c>
      <c r="F133" s="40" t="s">
        <v>214</v>
      </c>
      <c r="G133" s="34" t="s">
        <v>215</v>
      </c>
      <c r="H133" s="34" t="s">
        <v>216</v>
      </c>
      <c r="I133" s="34" t="s">
        <v>217</v>
      </c>
      <c r="J133" s="34" t="s">
        <v>71</v>
      </c>
      <c r="K133" s="34" t="s">
        <v>170</v>
      </c>
      <c r="L133" s="34" t="s">
        <v>218</v>
      </c>
      <c r="M133" s="34" t="s">
        <v>107</v>
      </c>
      <c r="N133" s="34" t="s">
        <v>219</v>
      </c>
      <c r="O133" s="34" t="s">
        <v>72</v>
      </c>
      <c r="P133" s="34" t="s">
        <v>220</v>
      </c>
      <c r="Q133" s="34" t="s">
        <v>221</v>
      </c>
      <c r="R133" s="34" t="s">
        <v>222</v>
      </c>
      <c r="S133" s="34" t="s">
        <v>75</v>
      </c>
      <c r="T133" s="37">
        <v>0.47</v>
      </c>
      <c r="U133" s="56" t="s">
        <v>223</v>
      </c>
      <c r="V133" s="41">
        <v>4.7500000000000001E-2</v>
      </c>
      <c r="W133" s="41">
        <v>5.9499999999999997E-2</v>
      </c>
      <c r="X133" s="41" t="s">
        <v>224</v>
      </c>
      <c r="Y133" s="40" t="s">
        <v>72</v>
      </c>
      <c r="Z133" s="44">
        <v>108171.6</v>
      </c>
      <c r="AA133" s="37">
        <v>1</v>
      </c>
      <c r="AB133" s="37">
        <v>99.61</v>
      </c>
      <c r="AC133" s="37">
        <v>0</v>
      </c>
      <c r="AD133" s="37">
        <v>107.74973</v>
      </c>
      <c r="AG133" s="34" t="s">
        <v>16</v>
      </c>
      <c r="AH133" s="41">
        <v>1.7139999999999999E-4</v>
      </c>
      <c r="AI133" s="41">
        <v>8.5766017153203443E-3</v>
      </c>
      <c r="AJ133" s="41">
        <v>2.5384000000000001E-3</v>
      </c>
      <c r="AK133" s="161"/>
    </row>
    <row r="134" spans="1:37" x14ac:dyDescent="0.2">
      <c r="A134" s="34">
        <v>392</v>
      </c>
      <c r="B134" s="34">
        <v>1316</v>
      </c>
      <c r="C134" s="34" t="s">
        <v>230</v>
      </c>
      <c r="D134" s="34">
        <v>513893123</v>
      </c>
      <c r="E134" s="34" t="s">
        <v>213</v>
      </c>
      <c r="F134" s="40" t="s">
        <v>231</v>
      </c>
      <c r="G134" s="34" t="s">
        <v>232</v>
      </c>
      <c r="H134" s="34" t="s">
        <v>216</v>
      </c>
      <c r="I134" s="34" t="s">
        <v>233</v>
      </c>
      <c r="J134" s="34" t="s">
        <v>71</v>
      </c>
      <c r="K134" s="34" t="s">
        <v>71</v>
      </c>
      <c r="L134" s="34" t="s">
        <v>218</v>
      </c>
      <c r="M134" s="34" t="s">
        <v>107</v>
      </c>
      <c r="N134" s="34" t="s">
        <v>219</v>
      </c>
      <c r="O134" s="34" t="s">
        <v>72</v>
      </c>
      <c r="P134" s="34" t="s">
        <v>220</v>
      </c>
      <c r="Q134" s="34" t="s">
        <v>221</v>
      </c>
      <c r="R134" s="34" t="s">
        <v>222</v>
      </c>
      <c r="S134" s="34" t="s">
        <v>75</v>
      </c>
      <c r="T134" s="37">
        <v>0.53</v>
      </c>
      <c r="U134" s="56" t="s">
        <v>234</v>
      </c>
      <c r="V134" s="41">
        <v>1.8499999999999999E-2</v>
      </c>
      <c r="W134" s="41">
        <v>2.9600000000000001E-2</v>
      </c>
      <c r="X134" s="41" t="s">
        <v>224</v>
      </c>
      <c r="Y134" s="40" t="s">
        <v>72</v>
      </c>
      <c r="Z134" s="44">
        <v>0.01</v>
      </c>
      <c r="AA134" s="37">
        <v>1</v>
      </c>
      <c r="AB134" s="37">
        <v>115.43</v>
      </c>
      <c r="AC134" s="37">
        <v>0</v>
      </c>
      <c r="AD134" s="37">
        <v>1.0000000000000001E-5</v>
      </c>
      <c r="AG134" s="34" t="s">
        <v>16</v>
      </c>
      <c r="AH134" s="41">
        <v>0</v>
      </c>
      <c r="AI134" s="41">
        <v>0</v>
      </c>
      <c r="AJ134" s="41">
        <v>0</v>
      </c>
      <c r="AK134" s="161"/>
    </row>
    <row r="135" spans="1:37" x14ac:dyDescent="0.2">
      <c r="A135" s="34">
        <v>392</v>
      </c>
      <c r="B135" s="34">
        <v>1316</v>
      </c>
      <c r="C135" s="34" t="s">
        <v>235</v>
      </c>
      <c r="D135" s="34">
        <v>515334662</v>
      </c>
      <c r="E135" s="34" t="s">
        <v>213</v>
      </c>
      <c r="F135" s="40" t="s">
        <v>236</v>
      </c>
      <c r="G135" s="34" t="s">
        <v>237</v>
      </c>
      <c r="H135" s="34" t="s">
        <v>216</v>
      </c>
      <c r="I135" s="34" t="s">
        <v>238</v>
      </c>
      <c r="J135" s="34" t="s">
        <v>71</v>
      </c>
      <c r="K135" s="34" t="s">
        <v>71</v>
      </c>
      <c r="L135" s="34" t="s">
        <v>218</v>
      </c>
      <c r="M135" s="34" t="s">
        <v>107</v>
      </c>
      <c r="N135" s="34" t="s">
        <v>239</v>
      </c>
      <c r="O135" s="34" t="s">
        <v>72</v>
      </c>
      <c r="P135" s="34" t="s">
        <v>220</v>
      </c>
      <c r="Q135" s="34" t="s">
        <v>221</v>
      </c>
      <c r="R135" s="34" t="s">
        <v>222</v>
      </c>
      <c r="S135" s="34" t="s">
        <v>75</v>
      </c>
      <c r="T135" s="37">
        <v>2.83</v>
      </c>
      <c r="U135" s="56" t="s">
        <v>240</v>
      </c>
      <c r="V135" s="41">
        <v>4.6899999999999997E-2</v>
      </c>
      <c r="W135" s="41">
        <v>6.6500000000000004E-2</v>
      </c>
      <c r="X135" s="41" t="s">
        <v>224</v>
      </c>
      <c r="Y135" s="40" t="s">
        <v>72</v>
      </c>
      <c r="Z135" s="44">
        <v>53297.66</v>
      </c>
      <c r="AA135" s="37">
        <v>1</v>
      </c>
      <c r="AB135" s="37">
        <v>102.77</v>
      </c>
      <c r="AC135" s="37">
        <v>0</v>
      </c>
      <c r="AD135" s="37">
        <v>54.774000000000001</v>
      </c>
      <c r="AG135" s="34" t="s">
        <v>16</v>
      </c>
      <c r="AH135" s="41">
        <v>4.8300000000000002E-5</v>
      </c>
      <c r="AI135" s="41">
        <v>4.3599008719801746E-3</v>
      </c>
      <c r="AJ135" s="41">
        <v>1.2903999999999999E-3</v>
      </c>
      <c r="AK135" s="161"/>
    </row>
    <row r="136" spans="1:37" x14ac:dyDescent="0.2">
      <c r="A136" s="34">
        <v>392</v>
      </c>
      <c r="B136" s="34">
        <v>1316</v>
      </c>
      <c r="C136" s="34" t="s">
        <v>693</v>
      </c>
      <c r="D136" s="34">
        <v>520035171</v>
      </c>
      <c r="E136" s="34" t="s">
        <v>213</v>
      </c>
      <c r="F136" s="40" t="s">
        <v>694</v>
      </c>
      <c r="G136" s="34" t="s">
        <v>695</v>
      </c>
      <c r="H136" s="34" t="s">
        <v>216</v>
      </c>
      <c r="I136" s="34" t="s">
        <v>233</v>
      </c>
      <c r="J136" s="34" t="s">
        <v>71</v>
      </c>
      <c r="K136" s="34" t="s">
        <v>71</v>
      </c>
      <c r="L136" s="34" t="s">
        <v>218</v>
      </c>
      <c r="M136" s="34" t="s">
        <v>107</v>
      </c>
      <c r="N136" s="34" t="s">
        <v>258</v>
      </c>
      <c r="O136" s="34" t="s">
        <v>72</v>
      </c>
      <c r="P136" s="34" t="s">
        <v>244</v>
      </c>
      <c r="Q136" s="34" t="s">
        <v>221</v>
      </c>
      <c r="R136" s="34" t="s">
        <v>222</v>
      </c>
      <c r="S136" s="34" t="s">
        <v>75</v>
      </c>
      <c r="T136" s="37">
        <v>0.25</v>
      </c>
      <c r="U136" s="56" t="s">
        <v>696</v>
      </c>
      <c r="V136" s="41">
        <v>4.65E-2</v>
      </c>
      <c r="W136" s="41">
        <v>0.02</v>
      </c>
      <c r="X136" s="41" t="s">
        <v>224</v>
      </c>
      <c r="Y136" s="40" t="s">
        <v>72</v>
      </c>
      <c r="Z136" s="44">
        <v>60000</v>
      </c>
      <c r="AA136" s="37">
        <v>1</v>
      </c>
      <c r="AB136" s="37">
        <v>118.24</v>
      </c>
      <c r="AC136" s="37">
        <v>0</v>
      </c>
      <c r="AD136" s="37">
        <v>70.944000000000003</v>
      </c>
      <c r="AG136" s="34" t="s">
        <v>16</v>
      </c>
      <c r="AH136" s="41">
        <v>4.1859999999999998E-4</v>
      </c>
      <c r="AI136" s="41">
        <v>5.6469011293802263E-3</v>
      </c>
      <c r="AJ136" s="41">
        <v>1.6712999999999999E-3</v>
      </c>
      <c r="AK136" s="161"/>
    </row>
    <row r="137" spans="1:37" x14ac:dyDescent="0.2">
      <c r="A137" s="34">
        <v>392</v>
      </c>
      <c r="B137" s="34">
        <v>1316</v>
      </c>
      <c r="C137" s="34" t="s">
        <v>241</v>
      </c>
      <c r="D137" s="34">
        <v>514486042</v>
      </c>
      <c r="E137" s="34" t="s">
        <v>213</v>
      </c>
      <c r="F137" s="40" t="s">
        <v>242</v>
      </c>
      <c r="G137" s="34" t="s">
        <v>243</v>
      </c>
      <c r="H137" s="34" t="s">
        <v>216</v>
      </c>
      <c r="I137" s="34" t="s">
        <v>217</v>
      </c>
      <c r="J137" s="34" t="s">
        <v>71</v>
      </c>
      <c r="K137" s="34" t="s">
        <v>71</v>
      </c>
      <c r="L137" s="34" t="s">
        <v>218</v>
      </c>
      <c r="M137" s="34" t="s">
        <v>107</v>
      </c>
      <c r="N137" s="34" t="s">
        <v>228</v>
      </c>
      <c r="O137" s="34" t="s">
        <v>72</v>
      </c>
      <c r="P137" s="34" t="s">
        <v>244</v>
      </c>
      <c r="Q137" s="34" t="s">
        <v>221</v>
      </c>
      <c r="R137" s="34" t="s">
        <v>222</v>
      </c>
      <c r="S137" s="34" t="s">
        <v>75</v>
      </c>
      <c r="T137" s="37">
        <v>0.64</v>
      </c>
      <c r="U137" s="56" t="s">
        <v>245</v>
      </c>
      <c r="V137" s="41">
        <v>3.27E-2</v>
      </c>
      <c r="W137" s="41">
        <v>5.3900000000000003E-2</v>
      </c>
      <c r="X137" s="41" t="s">
        <v>224</v>
      </c>
      <c r="Y137" s="40" t="s">
        <v>72</v>
      </c>
      <c r="Z137" s="44">
        <v>9000</v>
      </c>
      <c r="AA137" s="37">
        <v>1</v>
      </c>
      <c r="AB137" s="37">
        <v>99.93</v>
      </c>
      <c r="AC137" s="37">
        <v>0</v>
      </c>
      <c r="AD137" s="37">
        <v>8.9937000000000005</v>
      </c>
      <c r="AG137" s="34" t="s">
        <v>16</v>
      </c>
      <c r="AH137" s="41">
        <v>2.8500000000000002E-5</v>
      </c>
      <c r="AI137" s="41">
        <v>7.1590014318002871E-4</v>
      </c>
      <c r="AJ137" s="41">
        <v>2.119E-4</v>
      </c>
      <c r="AK137" s="161"/>
    </row>
    <row r="138" spans="1:37" x14ac:dyDescent="0.2">
      <c r="A138" s="34">
        <v>392</v>
      </c>
      <c r="B138" s="34">
        <v>1316</v>
      </c>
      <c r="C138" s="34" t="s">
        <v>246</v>
      </c>
      <c r="D138" s="34">
        <v>512719485</v>
      </c>
      <c r="E138" s="34" t="s">
        <v>213</v>
      </c>
      <c r="F138" s="40" t="s">
        <v>247</v>
      </c>
      <c r="G138" s="34" t="s">
        <v>248</v>
      </c>
      <c r="H138" s="34" t="s">
        <v>216</v>
      </c>
      <c r="I138" s="34" t="s">
        <v>217</v>
      </c>
      <c r="J138" s="34" t="s">
        <v>71</v>
      </c>
      <c r="K138" s="34" t="s">
        <v>71</v>
      </c>
      <c r="L138" s="34" t="s">
        <v>218</v>
      </c>
      <c r="M138" s="34" t="s">
        <v>107</v>
      </c>
      <c r="N138" s="34" t="s">
        <v>249</v>
      </c>
      <c r="O138" s="34" t="s">
        <v>72</v>
      </c>
      <c r="P138" s="34" t="s">
        <v>244</v>
      </c>
      <c r="Q138" s="34" t="s">
        <v>221</v>
      </c>
      <c r="R138" s="34" t="s">
        <v>222</v>
      </c>
      <c r="S138" s="34" t="s">
        <v>75</v>
      </c>
      <c r="T138" s="37">
        <v>4.99</v>
      </c>
      <c r="U138" s="56" t="s">
        <v>250</v>
      </c>
      <c r="V138" s="41">
        <v>5.4800000000000001E-2</v>
      </c>
      <c r="W138" s="41">
        <v>5.3800000000000001E-2</v>
      </c>
      <c r="X138" s="41" t="s">
        <v>224</v>
      </c>
      <c r="Y138" s="40" t="s">
        <v>72</v>
      </c>
      <c r="Z138" s="44">
        <v>232977</v>
      </c>
      <c r="AA138" s="37">
        <v>1</v>
      </c>
      <c r="AB138" s="37">
        <v>102.2</v>
      </c>
      <c r="AC138" s="37">
        <v>0</v>
      </c>
      <c r="AD138" s="37">
        <v>238.10248999999999</v>
      </c>
      <c r="AG138" s="34" t="s">
        <v>16</v>
      </c>
      <c r="AH138" s="41">
        <v>7.7649999999999996E-4</v>
      </c>
      <c r="AI138" s="41">
        <v>1.895230379046076E-2</v>
      </c>
      <c r="AJ138" s="41">
        <v>5.6093000000000002E-3</v>
      </c>
      <c r="AK138" s="161"/>
    </row>
    <row r="139" spans="1:37" x14ac:dyDescent="0.2">
      <c r="A139" s="34">
        <v>392</v>
      </c>
      <c r="B139" s="34">
        <v>1316</v>
      </c>
      <c r="C139" s="34" t="s">
        <v>246</v>
      </c>
      <c r="D139" s="34">
        <v>512719485</v>
      </c>
      <c r="E139" s="34" t="s">
        <v>213</v>
      </c>
      <c r="F139" s="40" t="s">
        <v>251</v>
      </c>
      <c r="G139" s="34" t="s">
        <v>252</v>
      </c>
      <c r="H139" s="34" t="s">
        <v>216</v>
      </c>
      <c r="I139" s="34" t="s">
        <v>217</v>
      </c>
      <c r="J139" s="34" t="s">
        <v>71</v>
      </c>
      <c r="K139" s="34" t="s">
        <v>71</v>
      </c>
      <c r="L139" s="34" t="s">
        <v>218</v>
      </c>
      <c r="M139" s="34" t="s">
        <v>107</v>
      </c>
      <c r="N139" s="34" t="s">
        <v>249</v>
      </c>
      <c r="O139" s="34" t="s">
        <v>72</v>
      </c>
      <c r="P139" s="34" t="s">
        <v>244</v>
      </c>
      <c r="Q139" s="34" t="s">
        <v>221</v>
      </c>
      <c r="R139" s="34" t="s">
        <v>222</v>
      </c>
      <c r="S139" s="34" t="s">
        <v>75</v>
      </c>
      <c r="T139" s="37">
        <v>2.67</v>
      </c>
      <c r="U139" s="56" t="s">
        <v>253</v>
      </c>
      <c r="V139" s="41">
        <v>3.04E-2</v>
      </c>
      <c r="W139" s="41">
        <v>5.0500000000000003E-2</v>
      </c>
      <c r="X139" s="41" t="s">
        <v>224</v>
      </c>
      <c r="Y139" s="40" t="s">
        <v>72</v>
      </c>
      <c r="Z139" s="44">
        <v>52347.64</v>
      </c>
      <c r="AA139" s="37">
        <v>1</v>
      </c>
      <c r="AB139" s="37">
        <v>95.73</v>
      </c>
      <c r="AC139" s="37">
        <v>0</v>
      </c>
      <c r="AD139" s="37">
        <v>50.112389999999998</v>
      </c>
      <c r="AG139" s="34" t="s">
        <v>16</v>
      </c>
      <c r="AH139" s="41">
        <v>1.5300000000000001E-4</v>
      </c>
      <c r="AI139" s="41">
        <v>3.9888007977601598E-3</v>
      </c>
      <c r="AJ139" s="41">
        <v>1.1806E-3</v>
      </c>
      <c r="AK139" s="161"/>
    </row>
    <row r="140" spans="1:37" x14ac:dyDescent="0.2">
      <c r="A140" s="34">
        <v>392</v>
      </c>
      <c r="B140" s="34">
        <v>1316</v>
      </c>
      <c r="C140" s="34" t="s">
        <v>254</v>
      </c>
      <c r="D140" s="34">
        <v>515328250</v>
      </c>
      <c r="E140" s="34" t="s">
        <v>213</v>
      </c>
      <c r="F140" s="40" t="s">
        <v>255</v>
      </c>
      <c r="G140" s="34" t="s">
        <v>256</v>
      </c>
      <c r="H140" s="34" t="s">
        <v>216</v>
      </c>
      <c r="I140" s="34" t="s">
        <v>217</v>
      </c>
      <c r="J140" s="34" t="s">
        <v>71</v>
      </c>
      <c r="K140" s="34" t="s">
        <v>257</v>
      </c>
      <c r="L140" s="34" t="s">
        <v>218</v>
      </c>
      <c r="M140" s="34" t="s">
        <v>107</v>
      </c>
      <c r="N140" s="34" t="s">
        <v>258</v>
      </c>
      <c r="O140" s="34" t="s">
        <v>72</v>
      </c>
      <c r="P140" s="34" t="s">
        <v>244</v>
      </c>
      <c r="Q140" s="34" t="s">
        <v>221</v>
      </c>
      <c r="R140" s="34" t="s">
        <v>222</v>
      </c>
      <c r="S140" s="34" t="s">
        <v>75</v>
      </c>
      <c r="T140" s="37">
        <v>1.56</v>
      </c>
      <c r="U140" s="56" t="s">
        <v>259</v>
      </c>
      <c r="V140" s="41">
        <v>2.6499999999999999E-2</v>
      </c>
      <c r="W140" s="41">
        <v>5.5599999999999997E-2</v>
      </c>
      <c r="X140" s="41" t="s">
        <v>224</v>
      </c>
      <c r="Y140" s="40" t="s">
        <v>72</v>
      </c>
      <c r="Z140" s="44">
        <v>92857.14</v>
      </c>
      <c r="AA140" s="37">
        <v>1</v>
      </c>
      <c r="AB140" s="37">
        <v>95.94</v>
      </c>
      <c r="AC140" s="37">
        <v>0</v>
      </c>
      <c r="AD140" s="37">
        <v>89.087140000000005</v>
      </c>
      <c r="AG140" s="34" t="s">
        <v>16</v>
      </c>
      <c r="AH140" s="41">
        <v>1.8129999999999999E-4</v>
      </c>
      <c r="AI140" s="41">
        <v>7.0911014182202846E-3</v>
      </c>
      <c r="AJ140" s="41">
        <v>2.0986999999999998E-3</v>
      </c>
      <c r="AK140" s="161"/>
    </row>
    <row r="141" spans="1:37" x14ac:dyDescent="0.2">
      <c r="A141" s="34">
        <v>392</v>
      </c>
      <c r="B141" s="34">
        <v>1316</v>
      </c>
      <c r="C141" s="34" t="s">
        <v>254</v>
      </c>
      <c r="D141" s="34">
        <v>515328250</v>
      </c>
      <c r="E141" s="34" t="s">
        <v>213</v>
      </c>
      <c r="F141" s="40" t="s">
        <v>260</v>
      </c>
      <c r="G141" s="34" t="s">
        <v>261</v>
      </c>
      <c r="H141" s="34" t="s">
        <v>216</v>
      </c>
      <c r="I141" s="34" t="s">
        <v>217</v>
      </c>
      <c r="J141" s="34" t="s">
        <v>71</v>
      </c>
      <c r="K141" s="34" t="s">
        <v>257</v>
      </c>
      <c r="L141" s="34" t="s">
        <v>218</v>
      </c>
      <c r="M141" s="34" t="s">
        <v>107</v>
      </c>
      <c r="N141" s="34" t="s">
        <v>258</v>
      </c>
      <c r="O141" s="34" t="s">
        <v>72</v>
      </c>
      <c r="P141" s="34" t="s">
        <v>244</v>
      </c>
      <c r="Q141" s="34" t="s">
        <v>221</v>
      </c>
      <c r="R141" s="34" t="s">
        <v>222</v>
      </c>
      <c r="S141" s="34" t="s">
        <v>75</v>
      </c>
      <c r="T141" s="37">
        <v>5.86</v>
      </c>
      <c r="U141" s="56" t="s">
        <v>262</v>
      </c>
      <c r="V141" s="41">
        <v>5.5899999999999998E-2</v>
      </c>
      <c r="W141" s="41">
        <v>5.8299999999999998E-2</v>
      </c>
      <c r="X141" s="41" t="s">
        <v>224</v>
      </c>
      <c r="Y141" s="40" t="s">
        <v>72</v>
      </c>
      <c r="Z141" s="44">
        <v>58000</v>
      </c>
      <c r="AA141" s="37">
        <v>1</v>
      </c>
      <c r="AB141" s="37">
        <v>99.28</v>
      </c>
      <c r="AC141" s="37">
        <v>0</v>
      </c>
      <c r="AD141" s="37">
        <v>57.5824</v>
      </c>
      <c r="AG141" s="34" t="s">
        <v>16</v>
      </c>
      <c r="AH141" s="41">
        <v>2.5930000000000001E-4</v>
      </c>
      <c r="AI141" s="41">
        <v>4.5834009166801836E-3</v>
      </c>
      <c r="AJ141" s="41">
        <v>1.3565000000000001E-3</v>
      </c>
      <c r="AK141" s="161"/>
    </row>
    <row r="142" spans="1:37" x14ac:dyDescent="0.2">
      <c r="A142" s="34">
        <v>392</v>
      </c>
      <c r="B142" s="34">
        <v>1316</v>
      </c>
      <c r="C142" s="34" t="s">
        <v>263</v>
      </c>
      <c r="D142" s="34">
        <v>512467994</v>
      </c>
      <c r="E142" s="34" t="s">
        <v>213</v>
      </c>
      <c r="F142" s="40" t="s">
        <v>264</v>
      </c>
      <c r="G142" s="34" t="s">
        <v>265</v>
      </c>
      <c r="H142" s="34" t="s">
        <v>216</v>
      </c>
      <c r="I142" s="34" t="s">
        <v>217</v>
      </c>
      <c r="J142" s="34" t="s">
        <v>71</v>
      </c>
      <c r="K142" s="34" t="s">
        <v>71</v>
      </c>
      <c r="L142" s="34" t="s">
        <v>218</v>
      </c>
      <c r="M142" s="34" t="s">
        <v>107</v>
      </c>
      <c r="N142" s="34" t="s">
        <v>266</v>
      </c>
      <c r="O142" s="34" t="s">
        <v>72</v>
      </c>
      <c r="P142" s="34" t="s">
        <v>244</v>
      </c>
      <c r="Q142" s="34" t="s">
        <v>221</v>
      </c>
      <c r="R142" s="34" t="s">
        <v>222</v>
      </c>
      <c r="S142" s="34" t="s">
        <v>75</v>
      </c>
      <c r="T142" s="37">
        <v>3.78</v>
      </c>
      <c r="U142" s="56" t="s">
        <v>144</v>
      </c>
      <c r="V142" s="41">
        <v>5.8200000000000002E-2</v>
      </c>
      <c r="W142" s="41">
        <v>5.3999999999999999E-2</v>
      </c>
      <c r="X142" s="41" t="s">
        <v>224</v>
      </c>
      <c r="Y142" s="40" t="s">
        <v>72</v>
      </c>
      <c r="Z142" s="44">
        <v>109000</v>
      </c>
      <c r="AA142" s="37">
        <v>1</v>
      </c>
      <c r="AB142" s="37">
        <v>105.12</v>
      </c>
      <c r="AC142" s="37">
        <v>0</v>
      </c>
      <c r="AD142" s="37">
        <v>114.5808</v>
      </c>
      <c r="AG142" s="34" t="s">
        <v>16</v>
      </c>
      <c r="AH142" s="41">
        <v>6.2279999999999996E-4</v>
      </c>
      <c r="AI142" s="41">
        <v>9.1203018240603659E-3</v>
      </c>
      <c r="AJ142" s="41">
        <v>2.6993E-3</v>
      </c>
      <c r="AK142" s="161"/>
    </row>
    <row r="143" spans="1:37" x14ac:dyDescent="0.2">
      <c r="A143" s="34">
        <v>392</v>
      </c>
      <c r="B143" s="34">
        <v>1316</v>
      </c>
      <c r="C143" s="34" t="s">
        <v>276</v>
      </c>
      <c r="D143" s="34">
        <v>512832742</v>
      </c>
      <c r="E143" s="34" t="s">
        <v>213</v>
      </c>
      <c r="F143" s="40" t="s">
        <v>277</v>
      </c>
      <c r="G143" s="34" t="s">
        <v>278</v>
      </c>
      <c r="H143" s="34" t="s">
        <v>216</v>
      </c>
      <c r="I143" s="34" t="s">
        <v>217</v>
      </c>
      <c r="J143" s="34" t="s">
        <v>71</v>
      </c>
      <c r="K143" s="34" t="s">
        <v>71</v>
      </c>
      <c r="L143" s="34" t="s">
        <v>218</v>
      </c>
      <c r="M143" s="34" t="s">
        <v>107</v>
      </c>
      <c r="N143" s="34" t="s">
        <v>279</v>
      </c>
      <c r="O143" s="34" t="s">
        <v>72</v>
      </c>
      <c r="P143" s="34" t="s">
        <v>270</v>
      </c>
      <c r="Q143" s="34" t="s">
        <v>221</v>
      </c>
      <c r="R143" s="34" t="s">
        <v>222</v>
      </c>
      <c r="S143" s="34" t="s">
        <v>75</v>
      </c>
      <c r="T143" s="37">
        <v>0.17</v>
      </c>
      <c r="U143" s="56" t="s">
        <v>280</v>
      </c>
      <c r="V143" s="41">
        <v>3.6499999999999998E-2</v>
      </c>
      <c r="W143" s="41">
        <v>6.2399999999999997E-2</v>
      </c>
      <c r="X143" s="41" t="s">
        <v>224</v>
      </c>
      <c r="Y143" s="40" t="s">
        <v>72</v>
      </c>
      <c r="Z143" s="44">
        <v>116000</v>
      </c>
      <c r="AA143" s="37">
        <v>1</v>
      </c>
      <c r="AB143" s="37">
        <v>100.8</v>
      </c>
      <c r="AC143" s="37">
        <v>0</v>
      </c>
      <c r="AD143" s="37">
        <v>116.928</v>
      </c>
      <c r="AG143" s="34" t="s">
        <v>16</v>
      </c>
      <c r="AH143" s="41">
        <v>1.147E-4</v>
      </c>
      <c r="AI143" s="41">
        <v>9.3071018614203742E-3</v>
      </c>
      <c r="AJ143" s="41">
        <v>2.7545999999999998E-3</v>
      </c>
      <c r="AK143" s="161"/>
    </row>
    <row r="144" spans="1:37" x14ac:dyDescent="0.2">
      <c r="A144" s="34">
        <v>392</v>
      </c>
      <c r="B144" s="34">
        <v>1316</v>
      </c>
      <c r="C144" s="34" t="s">
        <v>281</v>
      </c>
      <c r="D144" s="34">
        <v>516269248</v>
      </c>
      <c r="E144" s="34" t="s">
        <v>213</v>
      </c>
      <c r="F144" s="40" t="s">
        <v>286</v>
      </c>
      <c r="G144" s="34" t="s">
        <v>287</v>
      </c>
      <c r="H144" s="34" t="s">
        <v>216</v>
      </c>
      <c r="I144" s="34" t="s">
        <v>233</v>
      </c>
      <c r="J144" s="34" t="s">
        <v>71</v>
      </c>
      <c r="K144" s="34" t="s">
        <v>71</v>
      </c>
      <c r="L144" s="34" t="s">
        <v>218</v>
      </c>
      <c r="M144" s="34" t="s">
        <v>107</v>
      </c>
      <c r="N144" s="34" t="s">
        <v>284</v>
      </c>
      <c r="O144" s="34" t="s">
        <v>72</v>
      </c>
      <c r="P144" s="34" t="s">
        <v>270</v>
      </c>
      <c r="Q144" s="34" t="s">
        <v>221</v>
      </c>
      <c r="R144" s="34" t="s">
        <v>222</v>
      </c>
      <c r="S144" s="34" t="s">
        <v>75</v>
      </c>
      <c r="T144" s="37">
        <v>5.78</v>
      </c>
      <c r="U144" s="56" t="s">
        <v>262</v>
      </c>
      <c r="V144" s="41">
        <v>3.3000000000000002E-2</v>
      </c>
      <c r="W144" s="41">
        <v>3.78E-2</v>
      </c>
      <c r="X144" s="41" t="s">
        <v>224</v>
      </c>
      <c r="Y144" s="40" t="s">
        <v>72</v>
      </c>
      <c r="Z144" s="44">
        <v>262638.46999999997</v>
      </c>
      <c r="AA144" s="37">
        <v>1</v>
      </c>
      <c r="AB144" s="37">
        <v>104.23</v>
      </c>
      <c r="AC144" s="37">
        <v>0</v>
      </c>
      <c r="AD144" s="37">
        <v>273.74806999999998</v>
      </c>
      <c r="AG144" s="34" t="s">
        <v>16</v>
      </c>
      <c r="AH144" s="41">
        <v>2.2139999999999999E-4</v>
      </c>
      <c r="AI144" s="41">
        <v>2.1789604357920874E-2</v>
      </c>
      <c r="AJ144" s="41">
        <v>6.4489999999999999E-3</v>
      </c>
      <c r="AK144" s="161"/>
    </row>
    <row r="145" spans="1:37" x14ac:dyDescent="0.2">
      <c r="A145" s="34">
        <v>392</v>
      </c>
      <c r="B145" s="34">
        <v>1316</v>
      </c>
      <c r="C145" s="34" t="s">
        <v>288</v>
      </c>
      <c r="D145" s="34">
        <v>512764408</v>
      </c>
      <c r="E145" s="34" t="s">
        <v>213</v>
      </c>
      <c r="F145" s="40" t="s">
        <v>292</v>
      </c>
      <c r="G145" s="34" t="s">
        <v>293</v>
      </c>
      <c r="H145" s="34" t="s">
        <v>216</v>
      </c>
      <c r="I145" s="34" t="s">
        <v>217</v>
      </c>
      <c r="J145" s="34" t="s">
        <v>71</v>
      </c>
      <c r="K145" s="34" t="s">
        <v>71</v>
      </c>
      <c r="L145" s="34" t="s">
        <v>218</v>
      </c>
      <c r="M145" s="34" t="s">
        <v>107</v>
      </c>
      <c r="N145" s="34" t="s">
        <v>219</v>
      </c>
      <c r="O145" s="34" t="s">
        <v>72</v>
      </c>
      <c r="P145" s="34" t="s">
        <v>270</v>
      </c>
      <c r="Q145" s="34" t="s">
        <v>221</v>
      </c>
      <c r="R145" s="34" t="s">
        <v>222</v>
      </c>
      <c r="S145" s="34" t="s">
        <v>75</v>
      </c>
      <c r="T145" s="37">
        <v>3.28</v>
      </c>
      <c r="U145" s="56" t="s">
        <v>294</v>
      </c>
      <c r="V145" s="41">
        <v>6.4000000000000001E-2</v>
      </c>
      <c r="W145" s="41">
        <v>6.4199999999999993E-2</v>
      </c>
      <c r="X145" s="41" t="s">
        <v>224</v>
      </c>
      <c r="Y145" s="40" t="s">
        <v>72</v>
      </c>
      <c r="Z145" s="44">
        <v>44000</v>
      </c>
      <c r="AA145" s="37">
        <v>1</v>
      </c>
      <c r="AB145" s="37">
        <v>101.3</v>
      </c>
      <c r="AC145" s="37">
        <v>0</v>
      </c>
      <c r="AD145" s="37">
        <v>44.572000000000003</v>
      </c>
      <c r="AG145" s="34" t="s">
        <v>16</v>
      </c>
      <c r="AH145" s="41">
        <v>2.2000000000000001E-4</v>
      </c>
      <c r="AI145" s="41">
        <v>3.5478007095601422E-3</v>
      </c>
      <c r="AJ145" s="41">
        <v>1.0499999999999999E-3</v>
      </c>
      <c r="AK145" s="161"/>
    </row>
    <row r="146" spans="1:37" x14ac:dyDescent="0.2">
      <c r="A146" s="34">
        <v>392</v>
      </c>
      <c r="B146" s="34">
        <v>1316</v>
      </c>
      <c r="C146" s="34" t="s">
        <v>295</v>
      </c>
      <c r="D146" s="34">
        <v>510960719</v>
      </c>
      <c r="E146" s="34" t="s">
        <v>213</v>
      </c>
      <c r="F146" s="40" t="s">
        <v>296</v>
      </c>
      <c r="G146" s="34" t="s">
        <v>297</v>
      </c>
      <c r="H146" s="34" t="s">
        <v>216</v>
      </c>
      <c r="I146" s="34" t="s">
        <v>233</v>
      </c>
      <c r="J146" s="34" t="s">
        <v>71</v>
      </c>
      <c r="K146" s="34" t="s">
        <v>71</v>
      </c>
      <c r="L146" s="34" t="s">
        <v>218</v>
      </c>
      <c r="M146" s="34" t="s">
        <v>107</v>
      </c>
      <c r="N146" s="34" t="s">
        <v>249</v>
      </c>
      <c r="O146" s="34" t="s">
        <v>72</v>
      </c>
      <c r="P146" s="34" t="s">
        <v>298</v>
      </c>
      <c r="Q146" s="34" t="s">
        <v>221</v>
      </c>
      <c r="R146" s="34" t="s">
        <v>222</v>
      </c>
      <c r="S146" s="34" t="s">
        <v>75</v>
      </c>
      <c r="T146" s="37">
        <v>2.66</v>
      </c>
      <c r="U146" s="56" t="s">
        <v>299</v>
      </c>
      <c r="V146" s="41">
        <v>1.34E-2</v>
      </c>
      <c r="W146" s="41">
        <v>2.81E-2</v>
      </c>
      <c r="X146" s="41" t="s">
        <v>224</v>
      </c>
      <c r="Y146" s="40" t="s">
        <v>72</v>
      </c>
      <c r="Z146" s="44">
        <v>24728.720000000001</v>
      </c>
      <c r="AA146" s="37">
        <v>1</v>
      </c>
      <c r="AB146" s="37">
        <v>113.01</v>
      </c>
      <c r="AC146" s="37">
        <v>0</v>
      </c>
      <c r="AD146" s="37">
        <v>27.945920000000001</v>
      </c>
      <c r="AG146" s="34" t="s">
        <v>16</v>
      </c>
      <c r="AH146" s="41">
        <v>1.01E-5</v>
      </c>
      <c r="AI146" s="41">
        <v>2.2244004448800894E-3</v>
      </c>
      <c r="AJ146" s="41">
        <v>6.5839999999999996E-4</v>
      </c>
      <c r="AK146" s="161"/>
    </row>
    <row r="147" spans="1:37" x14ac:dyDescent="0.2">
      <c r="A147" s="34">
        <v>392</v>
      </c>
      <c r="B147" s="34">
        <v>1316</v>
      </c>
      <c r="C147" s="34" t="s">
        <v>295</v>
      </c>
      <c r="D147" s="34">
        <v>510960719</v>
      </c>
      <c r="E147" s="34" t="s">
        <v>213</v>
      </c>
      <c r="F147" s="40" t="s">
        <v>300</v>
      </c>
      <c r="G147" s="34" t="s">
        <v>301</v>
      </c>
      <c r="H147" s="34" t="s">
        <v>216</v>
      </c>
      <c r="I147" s="34" t="s">
        <v>233</v>
      </c>
      <c r="J147" s="34" t="s">
        <v>71</v>
      </c>
      <c r="K147" s="34" t="s">
        <v>71</v>
      </c>
      <c r="L147" s="34" t="s">
        <v>218</v>
      </c>
      <c r="M147" s="34" t="s">
        <v>107</v>
      </c>
      <c r="N147" s="34" t="s">
        <v>249</v>
      </c>
      <c r="O147" s="34" t="s">
        <v>72</v>
      </c>
      <c r="P147" s="34" t="s">
        <v>298</v>
      </c>
      <c r="Q147" s="34" t="s">
        <v>221</v>
      </c>
      <c r="R147" s="34" t="s">
        <v>222</v>
      </c>
      <c r="S147" s="34" t="s">
        <v>75</v>
      </c>
      <c r="T147" s="37">
        <v>2.0699999999999998</v>
      </c>
      <c r="U147" s="56" t="s">
        <v>302</v>
      </c>
      <c r="V147" s="41">
        <v>1.77E-2</v>
      </c>
      <c r="W147" s="41">
        <v>2.75E-2</v>
      </c>
      <c r="X147" s="41" t="s">
        <v>224</v>
      </c>
      <c r="Y147" s="40" t="s">
        <v>72</v>
      </c>
      <c r="Z147" s="44">
        <v>293814.40000000002</v>
      </c>
      <c r="AA147" s="37">
        <v>1</v>
      </c>
      <c r="AB147" s="37">
        <v>113.81</v>
      </c>
      <c r="AC147" s="37">
        <v>0</v>
      </c>
      <c r="AD147" s="37">
        <v>334.39015999999998</v>
      </c>
      <c r="AG147" s="34" t="s">
        <v>16</v>
      </c>
      <c r="AH147" s="41">
        <v>1.132E-4</v>
      </c>
      <c r="AI147" s="41">
        <v>2.6616505323301069E-2</v>
      </c>
      <c r="AJ147" s="41">
        <v>7.8776999999999996E-3</v>
      </c>
      <c r="AK147" s="161"/>
    </row>
    <row r="148" spans="1:37" x14ac:dyDescent="0.2">
      <c r="A148" s="34">
        <v>392</v>
      </c>
      <c r="B148" s="34">
        <v>1316</v>
      </c>
      <c r="C148" s="34" t="s">
        <v>295</v>
      </c>
      <c r="D148" s="34">
        <v>510960719</v>
      </c>
      <c r="E148" s="34" t="s">
        <v>213</v>
      </c>
      <c r="F148" s="40" t="s">
        <v>303</v>
      </c>
      <c r="G148" s="34" t="s">
        <v>304</v>
      </c>
      <c r="H148" s="34" t="s">
        <v>216</v>
      </c>
      <c r="I148" s="34" t="s">
        <v>233</v>
      </c>
      <c r="J148" s="34" t="s">
        <v>71</v>
      </c>
      <c r="K148" s="34" t="s">
        <v>71</v>
      </c>
      <c r="L148" s="34" t="s">
        <v>218</v>
      </c>
      <c r="M148" s="34" t="s">
        <v>107</v>
      </c>
      <c r="N148" s="34" t="s">
        <v>249</v>
      </c>
      <c r="O148" s="34" t="s">
        <v>72</v>
      </c>
      <c r="P148" s="34" t="s">
        <v>298</v>
      </c>
      <c r="Q148" s="34" t="s">
        <v>221</v>
      </c>
      <c r="R148" s="34" t="s">
        <v>222</v>
      </c>
      <c r="S148" s="34" t="s">
        <v>75</v>
      </c>
      <c r="T148" s="37">
        <v>11.9</v>
      </c>
      <c r="U148" s="56" t="s">
        <v>305</v>
      </c>
      <c r="V148" s="41">
        <v>3.6700000000000003E-2</v>
      </c>
      <c r="W148" s="41">
        <v>3.4299999999999997E-2</v>
      </c>
      <c r="X148" s="41" t="s">
        <v>224</v>
      </c>
      <c r="Y148" s="40" t="s">
        <v>72</v>
      </c>
      <c r="Z148" s="44">
        <v>70000</v>
      </c>
      <c r="AA148" s="37">
        <v>1</v>
      </c>
      <c r="AB148" s="37">
        <v>105.88</v>
      </c>
      <c r="AC148" s="37">
        <v>0</v>
      </c>
      <c r="AD148" s="37">
        <v>74.116</v>
      </c>
      <c r="AG148" s="34" t="s">
        <v>16</v>
      </c>
      <c r="AH148" s="41">
        <v>2.1299999999999999E-5</v>
      </c>
      <c r="AI148" s="41">
        <v>5.8994011798802369E-3</v>
      </c>
      <c r="AJ148" s="41">
        <v>1.7459999999999999E-3</v>
      </c>
      <c r="AK148" s="161"/>
    </row>
    <row r="149" spans="1:37" x14ac:dyDescent="0.2">
      <c r="A149" s="34">
        <v>392</v>
      </c>
      <c r="B149" s="34">
        <v>1316</v>
      </c>
      <c r="C149" s="34" t="s">
        <v>306</v>
      </c>
      <c r="D149" s="34">
        <v>520033986</v>
      </c>
      <c r="E149" s="34" t="s">
        <v>213</v>
      </c>
      <c r="F149" s="40" t="s">
        <v>307</v>
      </c>
      <c r="G149" s="34" t="s">
        <v>308</v>
      </c>
      <c r="H149" s="34" t="s">
        <v>216</v>
      </c>
      <c r="I149" s="34" t="s">
        <v>217</v>
      </c>
      <c r="J149" s="34" t="s">
        <v>71</v>
      </c>
      <c r="K149" s="34" t="s">
        <v>71</v>
      </c>
      <c r="L149" s="34" t="s">
        <v>218</v>
      </c>
      <c r="M149" s="34" t="s">
        <v>107</v>
      </c>
      <c r="N149" s="34" t="s">
        <v>228</v>
      </c>
      <c r="O149" s="34" t="s">
        <v>72</v>
      </c>
      <c r="P149" s="34" t="s">
        <v>309</v>
      </c>
      <c r="Q149" s="34" t="s">
        <v>221</v>
      </c>
      <c r="R149" s="34" t="s">
        <v>222</v>
      </c>
      <c r="S149" s="34" t="s">
        <v>75</v>
      </c>
      <c r="T149" s="37">
        <v>4.84</v>
      </c>
      <c r="U149" s="56" t="s">
        <v>310</v>
      </c>
      <c r="V149" s="41">
        <v>1.95E-2</v>
      </c>
      <c r="W149" s="41">
        <v>0.05</v>
      </c>
      <c r="X149" s="41" t="s">
        <v>224</v>
      </c>
      <c r="Y149" s="40" t="s">
        <v>72</v>
      </c>
      <c r="Z149" s="44">
        <v>146396.07999999999</v>
      </c>
      <c r="AA149" s="37">
        <v>1</v>
      </c>
      <c r="AB149" s="37">
        <v>86.78</v>
      </c>
      <c r="AC149" s="37">
        <v>0</v>
      </c>
      <c r="AD149" s="37">
        <v>127.04250999999999</v>
      </c>
      <c r="AG149" s="34" t="s">
        <v>16</v>
      </c>
      <c r="AH149" s="41">
        <v>1.459E-4</v>
      </c>
      <c r="AI149" s="41">
        <v>1.0112202022440406E-2</v>
      </c>
      <c r="AJ149" s="41">
        <v>2.9929000000000002E-3</v>
      </c>
      <c r="AK149" s="161"/>
    </row>
    <row r="150" spans="1:37" x14ac:dyDescent="0.2">
      <c r="A150" s="34">
        <v>392</v>
      </c>
      <c r="B150" s="34">
        <v>1316</v>
      </c>
      <c r="C150" s="34" t="s">
        <v>314</v>
      </c>
      <c r="D150" s="34">
        <v>513623314</v>
      </c>
      <c r="E150" s="34" t="s">
        <v>213</v>
      </c>
      <c r="F150" s="40" t="s">
        <v>315</v>
      </c>
      <c r="G150" s="34" t="s">
        <v>316</v>
      </c>
      <c r="H150" s="34" t="s">
        <v>216</v>
      </c>
      <c r="I150" s="34" t="s">
        <v>233</v>
      </c>
      <c r="J150" s="34" t="s">
        <v>71</v>
      </c>
      <c r="K150" s="34" t="s">
        <v>71</v>
      </c>
      <c r="L150" s="34" t="s">
        <v>218</v>
      </c>
      <c r="M150" s="34" t="s">
        <v>107</v>
      </c>
      <c r="N150" s="34" t="s">
        <v>249</v>
      </c>
      <c r="O150" s="34" t="s">
        <v>72</v>
      </c>
      <c r="P150" s="34" t="s">
        <v>317</v>
      </c>
      <c r="Q150" s="34" t="s">
        <v>221</v>
      </c>
      <c r="R150" s="34" t="s">
        <v>222</v>
      </c>
      <c r="S150" s="34" t="s">
        <v>75</v>
      </c>
      <c r="T150" s="37">
        <v>4</v>
      </c>
      <c r="U150" s="56" t="s">
        <v>318</v>
      </c>
      <c r="V150" s="41">
        <v>1.17E-2</v>
      </c>
      <c r="W150" s="41">
        <v>2.9499999999999998E-2</v>
      </c>
      <c r="X150" s="41" t="s">
        <v>224</v>
      </c>
      <c r="Y150" s="40" t="s">
        <v>72</v>
      </c>
      <c r="Z150" s="44">
        <v>117600</v>
      </c>
      <c r="AA150" s="37">
        <v>1</v>
      </c>
      <c r="AB150" s="37">
        <v>107.32</v>
      </c>
      <c r="AC150" s="37">
        <v>0</v>
      </c>
      <c r="AD150" s="37">
        <v>126.20832</v>
      </c>
      <c r="AG150" s="34" t="s">
        <v>16</v>
      </c>
      <c r="AH150" s="41">
        <v>1.707E-4</v>
      </c>
      <c r="AI150" s="41">
        <v>1.0045802009160403E-2</v>
      </c>
      <c r="AJ150" s="41">
        <v>2.9732999999999999E-3</v>
      </c>
      <c r="AK150" s="161"/>
    </row>
    <row r="151" spans="1:37" x14ac:dyDescent="0.2">
      <c r="A151" s="34">
        <v>392</v>
      </c>
      <c r="B151" s="34">
        <v>1316</v>
      </c>
      <c r="C151" s="34" t="s">
        <v>321</v>
      </c>
      <c r="D151" s="34">
        <v>513937714</v>
      </c>
      <c r="E151" s="34" t="s">
        <v>213</v>
      </c>
      <c r="F151" s="40" t="s">
        <v>697</v>
      </c>
      <c r="G151" s="34" t="s">
        <v>698</v>
      </c>
      <c r="H151" s="34" t="s">
        <v>216</v>
      </c>
      <c r="I151" s="34" t="s">
        <v>217</v>
      </c>
      <c r="J151" s="34" t="s">
        <v>71</v>
      </c>
      <c r="K151" s="34" t="s">
        <v>71</v>
      </c>
      <c r="L151" s="34" t="s">
        <v>218</v>
      </c>
      <c r="M151" s="34" t="s">
        <v>107</v>
      </c>
      <c r="N151" s="34" t="s">
        <v>228</v>
      </c>
      <c r="O151" s="34" t="s">
        <v>72</v>
      </c>
      <c r="P151" s="34" t="s">
        <v>317</v>
      </c>
      <c r="Q151" s="34" t="s">
        <v>221</v>
      </c>
      <c r="R151" s="34" t="s">
        <v>222</v>
      </c>
      <c r="S151" s="34" t="s">
        <v>75</v>
      </c>
      <c r="T151" s="37">
        <v>1.48</v>
      </c>
      <c r="U151" s="56" t="s">
        <v>699</v>
      </c>
      <c r="V151" s="41">
        <v>1.84E-2</v>
      </c>
      <c r="W151" s="41">
        <v>0.05</v>
      </c>
      <c r="X151" s="41" t="s">
        <v>224</v>
      </c>
      <c r="Y151" s="40" t="s">
        <v>72</v>
      </c>
      <c r="Z151" s="44">
        <v>92000</v>
      </c>
      <c r="AA151" s="37">
        <v>1</v>
      </c>
      <c r="AB151" s="37">
        <v>95.58</v>
      </c>
      <c r="AC151" s="37">
        <v>0</v>
      </c>
      <c r="AD151" s="37">
        <v>87.933599999999998</v>
      </c>
      <c r="AG151" s="34" t="s">
        <v>16</v>
      </c>
      <c r="AH151" s="41">
        <v>3.0660000000000003E-4</v>
      </c>
      <c r="AI151" s="41">
        <v>6.9993013998602806E-3</v>
      </c>
      <c r="AJ151" s="41">
        <v>2.0715999999999998E-3</v>
      </c>
      <c r="AK151" s="161"/>
    </row>
    <row r="152" spans="1:37" x14ac:dyDescent="0.2">
      <c r="A152" s="34">
        <v>392</v>
      </c>
      <c r="B152" s="34">
        <v>1316</v>
      </c>
      <c r="C152" s="34" t="s">
        <v>321</v>
      </c>
      <c r="D152" s="34">
        <v>513937714</v>
      </c>
      <c r="E152" s="34" t="s">
        <v>213</v>
      </c>
      <c r="F152" s="40" t="s">
        <v>322</v>
      </c>
      <c r="G152" s="34" t="s">
        <v>323</v>
      </c>
      <c r="H152" s="34" t="s">
        <v>216</v>
      </c>
      <c r="I152" s="34" t="s">
        <v>217</v>
      </c>
      <c r="J152" s="34" t="s">
        <v>71</v>
      </c>
      <c r="K152" s="34" t="s">
        <v>71</v>
      </c>
      <c r="L152" s="34" t="s">
        <v>218</v>
      </c>
      <c r="M152" s="34" t="s">
        <v>107</v>
      </c>
      <c r="N152" s="34" t="s">
        <v>228</v>
      </c>
      <c r="O152" s="34" t="s">
        <v>72</v>
      </c>
      <c r="P152" s="34" t="s">
        <v>317</v>
      </c>
      <c r="Q152" s="34" t="s">
        <v>221</v>
      </c>
      <c r="R152" s="34" t="s">
        <v>222</v>
      </c>
      <c r="S152" s="34" t="s">
        <v>75</v>
      </c>
      <c r="T152" s="37">
        <v>6.33</v>
      </c>
      <c r="U152" s="56" t="s">
        <v>324</v>
      </c>
      <c r="V152" s="41">
        <v>5.0200000000000002E-2</v>
      </c>
      <c r="W152" s="41">
        <v>5.2499999999999998E-2</v>
      </c>
      <c r="X152" s="41" t="s">
        <v>224</v>
      </c>
      <c r="Y152" s="40" t="s">
        <v>72</v>
      </c>
      <c r="Z152" s="44">
        <v>67000</v>
      </c>
      <c r="AA152" s="37">
        <v>1</v>
      </c>
      <c r="AB152" s="37">
        <v>99.08</v>
      </c>
      <c r="AC152" s="37">
        <v>0</v>
      </c>
      <c r="AD152" s="37">
        <v>66.383600000000001</v>
      </c>
      <c r="AG152" s="34" t="s">
        <v>16</v>
      </c>
      <c r="AH152" s="41">
        <v>1.6750000000000001E-4</v>
      </c>
      <c r="AI152" s="41">
        <v>5.2840010568002112E-3</v>
      </c>
      <c r="AJ152" s="41">
        <v>1.5639E-3</v>
      </c>
      <c r="AK152" s="161"/>
    </row>
    <row r="153" spans="1:37" x14ac:dyDescent="0.2">
      <c r="A153" s="34">
        <v>392</v>
      </c>
      <c r="B153" s="34">
        <v>1316</v>
      </c>
      <c r="C153" s="34" t="s">
        <v>336</v>
      </c>
      <c r="D153" s="34">
        <v>520032046</v>
      </c>
      <c r="E153" s="34" t="s">
        <v>213</v>
      </c>
      <c r="F153" s="40" t="s">
        <v>337</v>
      </c>
      <c r="G153" s="34" t="s">
        <v>338</v>
      </c>
      <c r="H153" s="34" t="s">
        <v>216</v>
      </c>
      <c r="I153" s="34" t="s">
        <v>233</v>
      </c>
      <c r="J153" s="34" t="s">
        <v>71</v>
      </c>
      <c r="K153" s="34" t="s">
        <v>71</v>
      </c>
      <c r="L153" s="34" t="s">
        <v>218</v>
      </c>
      <c r="M153" s="34" t="s">
        <v>107</v>
      </c>
      <c r="N153" s="34" t="s">
        <v>339</v>
      </c>
      <c r="O153" s="34" t="s">
        <v>72</v>
      </c>
      <c r="P153" s="34" t="s">
        <v>340</v>
      </c>
      <c r="Q153" s="34" t="s">
        <v>221</v>
      </c>
      <c r="R153" s="34" t="s">
        <v>222</v>
      </c>
      <c r="S153" s="34" t="s">
        <v>75</v>
      </c>
      <c r="T153" s="37">
        <v>1.67</v>
      </c>
      <c r="U153" s="56" t="s">
        <v>341</v>
      </c>
      <c r="V153" s="41">
        <v>5.0000000000000001E-3</v>
      </c>
      <c r="W153" s="41">
        <v>2.4299999999999999E-2</v>
      </c>
      <c r="X153" s="41" t="s">
        <v>224</v>
      </c>
      <c r="Y153" s="40" t="s">
        <v>72</v>
      </c>
      <c r="Z153" s="44">
        <v>133000</v>
      </c>
      <c r="AA153" s="37">
        <v>1</v>
      </c>
      <c r="AB153" s="37">
        <v>111.01</v>
      </c>
      <c r="AC153" s="37">
        <v>0</v>
      </c>
      <c r="AD153" s="37">
        <v>147.64330000000001</v>
      </c>
      <c r="AG153" s="34" t="s">
        <v>16</v>
      </c>
      <c r="AH153" s="41">
        <v>1.7420000000000001E-4</v>
      </c>
      <c r="AI153" s="41">
        <v>1.1752002350400472E-2</v>
      </c>
      <c r="AJ153" s="41">
        <v>3.4781999999999999E-3</v>
      </c>
      <c r="AK153" s="161"/>
    </row>
    <row r="154" spans="1:37" x14ac:dyDescent="0.2">
      <c r="A154" s="34">
        <v>392</v>
      </c>
      <c r="B154" s="34">
        <v>1316</v>
      </c>
      <c r="C154" s="34" t="s">
        <v>342</v>
      </c>
      <c r="D154" s="34">
        <v>512096793</v>
      </c>
      <c r="E154" s="34" t="s">
        <v>213</v>
      </c>
      <c r="F154" s="40" t="s">
        <v>343</v>
      </c>
      <c r="G154" s="34" t="s">
        <v>344</v>
      </c>
      <c r="H154" s="34" t="s">
        <v>216</v>
      </c>
      <c r="I154" s="34" t="s">
        <v>233</v>
      </c>
      <c r="J154" s="34" t="s">
        <v>71</v>
      </c>
      <c r="K154" s="34" t="s">
        <v>71</v>
      </c>
      <c r="L154" s="34" t="s">
        <v>218</v>
      </c>
      <c r="M154" s="34" t="s">
        <v>107</v>
      </c>
      <c r="N154" s="34" t="s">
        <v>249</v>
      </c>
      <c r="O154" s="34" t="s">
        <v>72</v>
      </c>
      <c r="P154" s="34" t="s">
        <v>345</v>
      </c>
      <c r="Q154" s="34" t="s">
        <v>109</v>
      </c>
      <c r="R154" s="34" t="s">
        <v>222</v>
      </c>
      <c r="S154" s="34" t="s">
        <v>75</v>
      </c>
      <c r="T154" s="37">
        <v>5.29</v>
      </c>
      <c r="U154" s="56" t="s">
        <v>250</v>
      </c>
      <c r="V154" s="41">
        <v>3.1800000000000002E-2</v>
      </c>
      <c r="W154" s="41">
        <v>3.2199999999999999E-2</v>
      </c>
      <c r="X154" s="41" t="s">
        <v>224</v>
      </c>
      <c r="Y154" s="40" t="s">
        <v>72</v>
      </c>
      <c r="Z154" s="44">
        <v>95000</v>
      </c>
      <c r="AA154" s="37">
        <v>1</v>
      </c>
      <c r="AB154" s="37">
        <v>101.12</v>
      </c>
      <c r="AC154" s="37">
        <v>0</v>
      </c>
      <c r="AD154" s="37">
        <v>96.063999999999993</v>
      </c>
      <c r="AG154" s="34" t="s">
        <v>16</v>
      </c>
      <c r="AH154" s="41">
        <v>4.2559999999999999E-4</v>
      </c>
      <c r="AI154" s="41">
        <v>7.6464015292803068E-3</v>
      </c>
      <c r="AJ154" s="41">
        <v>2.2631000000000001E-3</v>
      </c>
      <c r="AK154" s="161"/>
    </row>
    <row r="155" spans="1:37" x14ac:dyDescent="0.2">
      <c r="A155" s="34">
        <v>392</v>
      </c>
      <c r="B155" s="34">
        <v>1316</v>
      </c>
      <c r="C155" s="34" t="s">
        <v>346</v>
      </c>
      <c r="D155" s="34">
        <v>513901371</v>
      </c>
      <c r="E155" s="34" t="s">
        <v>213</v>
      </c>
      <c r="F155" s="40" t="s">
        <v>347</v>
      </c>
      <c r="G155" s="34" t="s">
        <v>348</v>
      </c>
      <c r="H155" s="34" t="s">
        <v>216</v>
      </c>
      <c r="I155" s="34" t="s">
        <v>217</v>
      </c>
      <c r="J155" s="34" t="s">
        <v>71</v>
      </c>
      <c r="K155" s="34" t="s">
        <v>71</v>
      </c>
      <c r="L155" s="34" t="s">
        <v>218</v>
      </c>
      <c r="M155" s="34" t="s">
        <v>107</v>
      </c>
      <c r="N155" s="34" t="s">
        <v>349</v>
      </c>
      <c r="O155" s="34" t="s">
        <v>72</v>
      </c>
      <c r="P155" s="34" t="s">
        <v>350</v>
      </c>
      <c r="Q155" s="34" t="s">
        <v>74</v>
      </c>
      <c r="R155" s="34" t="s">
        <v>222</v>
      </c>
      <c r="S155" s="34" t="s">
        <v>75</v>
      </c>
      <c r="T155" s="37">
        <v>2.66</v>
      </c>
      <c r="U155" s="56" t="s">
        <v>351</v>
      </c>
      <c r="V155" s="41">
        <v>2.0500000000000001E-2</v>
      </c>
      <c r="W155" s="41">
        <v>5.4899999999999997E-2</v>
      </c>
      <c r="X155" s="41" t="s">
        <v>224</v>
      </c>
      <c r="Y155" s="40" t="s">
        <v>72</v>
      </c>
      <c r="Z155" s="44">
        <v>67000</v>
      </c>
      <c r="AA155" s="37">
        <v>1</v>
      </c>
      <c r="AB155" s="37">
        <v>91.77</v>
      </c>
      <c r="AC155" s="37">
        <v>0</v>
      </c>
      <c r="AD155" s="37">
        <v>61.485900000000001</v>
      </c>
      <c r="AG155" s="34" t="s">
        <v>16</v>
      </c>
      <c r="AH155" s="41">
        <v>6.9800000000000003E-5</v>
      </c>
      <c r="AI155" s="41">
        <v>4.8941009788201961E-3</v>
      </c>
      <c r="AJ155" s="41">
        <v>1.4484999999999999E-3</v>
      </c>
      <c r="AK155" s="161"/>
    </row>
    <row r="156" spans="1:37" x14ac:dyDescent="0.2">
      <c r="A156" s="34">
        <v>392</v>
      </c>
      <c r="B156" s="34">
        <v>1316</v>
      </c>
      <c r="C156" s="34" t="s">
        <v>352</v>
      </c>
      <c r="D156" s="34">
        <v>520036617</v>
      </c>
      <c r="E156" s="34" t="s">
        <v>213</v>
      </c>
      <c r="F156" s="40" t="s">
        <v>353</v>
      </c>
      <c r="G156" s="34" t="s">
        <v>354</v>
      </c>
      <c r="H156" s="34" t="s">
        <v>216</v>
      </c>
      <c r="I156" s="34" t="s">
        <v>233</v>
      </c>
      <c r="J156" s="34" t="s">
        <v>71</v>
      </c>
      <c r="K156" s="34" t="s">
        <v>71</v>
      </c>
      <c r="L156" s="34" t="s">
        <v>218</v>
      </c>
      <c r="M156" s="34" t="s">
        <v>107</v>
      </c>
      <c r="N156" s="34" t="s">
        <v>249</v>
      </c>
      <c r="O156" s="34" t="s">
        <v>72</v>
      </c>
      <c r="P156" s="34" t="s">
        <v>350</v>
      </c>
      <c r="Q156" s="34" t="s">
        <v>74</v>
      </c>
      <c r="R156" s="34" t="s">
        <v>222</v>
      </c>
      <c r="S156" s="34" t="s">
        <v>75</v>
      </c>
      <c r="T156" s="37">
        <v>5.7</v>
      </c>
      <c r="U156" s="56" t="s">
        <v>355</v>
      </c>
      <c r="V156" s="41">
        <v>3.6799999999999999E-2</v>
      </c>
      <c r="W156" s="41">
        <v>3.5400000000000001E-2</v>
      </c>
      <c r="X156" s="41" t="s">
        <v>224</v>
      </c>
      <c r="Y156" s="40" t="s">
        <v>72</v>
      </c>
      <c r="Z156" s="44">
        <v>201000</v>
      </c>
      <c r="AA156" s="37">
        <v>1</v>
      </c>
      <c r="AB156" s="37">
        <v>105.69</v>
      </c>
      <c r="AC156" s="37">
        <v>0</v>
      </c>
      <c r="AD156" s="37">
        <v>212.43690000000001</v>
      </c>
      <c r="AG156" s="34" t="s">
        <v>16</v>
      </c>
      <c r="AH156" s="41">
        <v>4.5300000000000001E-4</v>
      </c>
      <c r="AI156" s="41">
        <v>1.690940338188068E-2</v>
      </c>
      <c r="AJ156" s="41">
        <v>5.0046999999999999E-3</v>
      </c>
      <c r="AK156" s="161"/>
    </row>
    <row r="157" spans="1:37" x14ac:dyDescent="0.2">
      <c r="A157" s="34">
        <v>392</v>
      </c>
      <c r="B157" s="34">
        <v>1316</v>
      </c>
      <c r="C157" s="34" t="s">
        <v>352</v>
      </c>
      <c r="D157" s="34">
        <v>520036617</v>
      </c>
      <c r="E157" s="34" t="s">
        <v>213</v>
      </c>
      <c r="F157" s="40" t="s">
        <v>356</v>
      </c>
      <c r="G157" s="34" t="s">
        <v>357</v>
      </c>
      <c r="H157" s="34" t="s">
        <v>216</v>
      </c>
      <c r="I157" s="34" t="s">
        <v>217</v>
      </c>
      <c r="J157" s="34" t="s">
        <v>71</v>
      </c>
      <c r="K157" s="34" t="s">
        <v>71</v>
      </c>
      <c r="L157" s="34" t="s">
        <v>218</v>
      </c>
      <c r="M157" s="34" t="s">
        <v>107</v>
      </c>
      <c r="N157" s="34" t="s">
        <v>249</v>
      </c>
      <c r="O157" s="34" t="s">
        <v>72</v>
      </c>
      <c r="P157" s="34" t="s">
        <v>350</v>
      </c>
      <c r="Q157" s="34" t="s">
        <v>74</v>
      </c>
      <c r="R157" s="34" t="s">
        <v>222</v>
      </c>
      <c r="S157" s="34" t="s">
        <v>75</v>
      </c>
      <c r="T157" s="37">
        <v>2.33</v>
      </c>
      <c r="U157" s="56" t="s">
        <v>358</v>
      </c>
      <c r="V157" s="41">
        <v>5.2999999999999999E-2</v>
      </c>
      <c r="W157" s="41">
        <v>5.57E-2</v>
      </c>
      <c r="X157" s="41" t="s">
        <v>224</v>
      </c>
      <c r="Y157" s="40" t="s">
        <v>72</v>
      </c>
      <c r="Z157" s="44">
        <v>102857.14</v>
      </c>
      <c r="AA157" s="37">
        <v>1</v>
      </c>
      <c r="AB157" s="37">
        <v>99.54</v>
      </c>
      <c r="AC157" s="37">
        <v>2.7256999999999998</v>
      </c>
      <c r="AD157" s="37">
        <v>105.1097</v>
      </c>
      <c r="AG157" s="34" t="s">
        <v>16</v>
      </c>
      <c r="AH157" s="41">
        <v>2.719E-4</v>
      </c>
      <c r="AI157" s="41">
        <v>8.366401673280335E-3</v>
      </c>
      <c r="AJ157" s="41">
        <v>2.4762E-3</v>
      </c>
      <c r="AK157" s="161"/>
    </row>
    <row r="158" spans="1:37" x14ac:dyDescent="0.2">
      <c r="A158" s="34">
        <v>392</v>
      </c>
      <c r="B158" s="34">
        <v>1316</v>
      </c>
      <c r="C158" s="34" t="s">
        <v>359</v>
      </c>
      <c r="D158" s="34">
        <v>510381601</v>
      </c>
      <c r="E158" s="34" t="s">
        <v>213</v>
      </c>
      <c r="F158" s="40" t="s">
        <v>360</v>
      </c>
      <c r="G158" s="34" t="s">
        <v>361</v>
      </c>
      <c r="H158" s="34" t="s">
        <v>216</v>
      </c>
      <c r="I158" s="34" t="s">
        <v>217</v>
      </c>
      <c r="J158" s="34" t="s">
        <v>71</v>
      </c>
      <c r="K158" s="34" t="s">
        <v>71</v>
      </c>
      <c r="L158" s="34" t="s">
        <v>218</v>
      </c>
      <c r="M158" s="34" t="s">
        <v>107</v>
      </c>
      <c r="N158" s="34" t="s">
        <v>266</v>
      </c>
      <c r="O158" s="34" t="s">
        <v>72</v>
      </c>
      <c r="P158" s="34" t="s">
        <v>350</v>
      </c>
      <c r="Q158" s="34" t="s">
        <v>74</v>
      </c>
      <c r="R158" s="34" t="s">
        <v>222</v>
      </c>
      <c r="S158" s="34" t="s">
        <v>75</v>
      </c>
      <c r="T158" s="37">
        <v>0.11</v>
      </c>
      <c r="U158" s="56" t="s">
        <v>362</v>
      </c>
      <c r="V158" s="41">
        <v>4.2000000000000003E-2</v>
      </c>
      <c r="W158" s="41">
        <v>5.7200000000000001E-2</v>
      </c>
      <c r="X158" s="41" t="s">
        <v>224</v>
      </c>
      <c r="Y158" s="40" t="s">
        <v>72</v>
      </c>
      <c r="Z158" s="44">
        <v>31445.75</v>
      </c>
      <c r="AA158" s="37">
        <v>1</v>
      </c>
      <c r="AB158" s="37">
        <v>101.48</v>
      </c>
      <c r="AC158" s="37">
        <v>0</v>
      </c>
      <c r="AD158" s="37">
        <v>31.91114</v>
      </c>
      <c r="AG158" s="34" t="s">
        <v>16</v>
      </c>
      <c r="AH158" s="41">
        <v>2.6049999999999999E-4</v>
      </c>
      <c r="AI158" s="41">
        <v>2.5400005080001022E-3</v>
      </c>
      <c r="AJ158" s="41">
        <v>7.5179999999999995E-4</v>
      </c>
      <c r="AK158" s="161"/>
    </row>
    <row r="159" spans="1:37" x14ac:dyDescent="0.2">
      <c r="A159" s="34">
        <v>392</v>
      </c>
      <c r="B159" s="34">
        <v>1316</v>
      </c>
      <c r="C159" s="34" t="s">
        <v>366</v>
      </c>
      <c r="D159" s="34">
        <v>520020116</v>
      </c>
      <c r="E159" s="34" t="s">
        <v>213</v>
      </c>
      <c r="F159" s="40" t="s">
        <v>367</v>
      </c>
      <c r="G159" s="34" t="s">
        <v>368</v>
      </c>
      <c r="H159" s="34" t="s">
        <v>216</v>
      </c>
      <c r="I159" s="34" t="s">
        <v>233</v>
      </c>
      <c r="J159" s="34" t="s">
        <v>71</v>
      </c>
      <c r="K159" s="34" t="s">
        <v>71</v>
      </c>
      <c r="L159" s="34" t="s">
        <v>218</v>
      </c>
      <c r="M159" s="34" t="s">
        <v>107</v>
      </c>
      <c r="N159" s="34" t="s">
        <v>249</v>
      </c>
      <c r="O159" s="34" t="s">
        <v>72</v>
      </c>
      <c r="P159" s="34" t="s">
        <v>350</v>
      </c>
      <c r="Q159" s="34" t="s">
        <v>74</v>
      </c>
      <c r="R159" s="34" t="s">
        <v>222</v>
      </c>
      <c r="S159" s="34" t="s">
        <v>75</v>
      </c>
      <c r="T159" s="37">
        <v>2.4900000000000002</v>
      </c>
      <c r="U159" s="56" t="s">
        <v>275</v>
      </c>
      <c r="V159" s="41">
        <v>1.7999999999999999E-2</v>
      </c>
      <c r="W159" s="41">
        <v>2.98E-2</v>
      </c>
      <c r="X159" s="41" t="s">
        <v>224</v>
      </c>
      <c r="Y159" s="40" t="s">
        <v>72</v>
      </c>
      <c r="Z159" s="44">
        <v>87371.25</v>
      </c>
      <c r="AA159" s="37">
        <v>1</v>
      </c>
      <c r="AB159" s="37">
        <v>113.34</v>
      </c>
      <c r="AC159" s="37">
        <v>0</v>
      </c>
      <c r="AD159" s="37">
        <v>99.026570000000007</v>
      </c>
      <c r="AG159" s="34" t="s">
        <v>16</v>
      </c>
      <c r="AH159" s="41">
        <v>1.181E-4</v>
      </c>
      <c r="AI159" s="41">
        <v>7.8822015764403175E-3</v>
      </c>
      <c r="AJ159" s="41">
        <v>2.3329000000000002E-3</v>
      </c>
      <c r="AK159" s="161"/>
    </row>
    <row r="160" spans="1:37" x14ac:dyDescent="0.2">
      <c r="A160" s="34">
        <v>392</v>
      </c>
      <c r="B160" s="34">
        <v>1316</v>
      </c>
      <c r="C160" s="34" t="s">
        <v>366</v>
      </c>
      <c r="D160" s="34">
        <v>520020116</v>
      </c>
      <c r="E160" s="34" t="s">
        <v>213</v>
      </c>
      <c r="F160" s="40" t="s">
        <v>369</v>
      </c>
      <c r="G160" s="34" t="s">
        <v>370</v>
      </c>
      <c r="H160" s="34" t="s">
        <v>216</v>
      </c>
      <c r="I160" s="34" t="s">
        <v>233</v>
      </c>
      <c r="J160" s="34" t="s">
        <v>71</v>
      </c>
      <c r="K160" s="34" t="s">
        <v>71</v>
      </c>
      <c r="L160" s="34" t="s">
        <v>218</v>
      </c>
      <c r="M160" s="34" t="s">
        <v>107</v>
      </c>
      <c r="N160" s="34" t="s">
        <v>249</v>
      </c>
      <c r="O160" s="34" t="s">
        <v>72</v>
      </c>
      <c r="P160" s="34" t="s">
        <v>350</v>
      </c>
      <c r="Q160" s="34" t="s">
        <v>74</v>
      </c>
      <c r="R160" s="34" t="s">
        <v>222</v>
      </c>
      <c r="S160" s="34" t="s">
        <v>75</v>
      </c>
      <c r="T160" s="37">
        <v>3.08</v>
      </c>
      <c r="U160" s="56" t="s">
        <v>371</v>
      </c>
      <c r="V160" s="41">
        <v>2.7E-2</v>
      </c>
      <c r="W160" s="41">
        <v>3.3099999999999997E-2</v>
      </c>
      <c r="X160" s="41" t="s">
        <v>224</v>
      </c>
      <c r="Y160" s="40" t="s">
        <v>72</v>
      </c>
      <c r="Z160" s="44">
        <v>162000</v>
      </c>
      <c r="AA160" s="37">
        <v>1</v>
      </c>
      <c r="AB160" s="37">
        <v>106.11</v>
      </c>
      <c r="AC160" s="37">
        <v>0</v>
      </c>
      <c r="AD160" s="37">
        <v>171.8982</v>
      </c>
      <c r="AG160" s="34" t="s">
        <v>16</v>
      </c>
      <c r="AH160" s="41">
        <v>4.1130000000000002E-4</v>
      </c>
      <c r="AI160" s="41">
        <v>1.3682602736520548E-2</v>
      </c>
      <c r="AJ160" s="41">
        <v>4.0496000000000004E-3</v>
      </c>
      <c r="AK160" s="161"/>
    </row>
    <row r="161" spans="1:37" x14ac:dyDescent="0.2">
      <c r="A161" s="34">
        <v>392</v>
      </c>
      <c r="B161" s="34">
        <v>1316</v>
      </c>
      <c r="C161" s="34" t="s">
        <v>700</v>
      </c>
      <c r="D161" s="34">
        <v>1628</v>
      </c>
      <c r="E161" s="34" t="s">
        <v>213</v>
      </c>
      <c r="F161" s="40" t="s">
        <v>701</v>
      </c>
      <c r="G161" s="34" t="s">
        <v>702</v>
      </c>
      <c r="H161" s="34" t="s">
        <v>216</v>
      </c>
      <c r="I161" s="34" t="s">
        <v>217</v>
      </c>
      <c r="J161" s="34" t="s">
        <v>71</v>
      </c>
      <c r="K161" s="34" t="s">
        <v>170</v>
      </c>
      <c r="L161" s="34" t="s">
        <v>218</v>
      </c>
      <c r="M161" s="34" t="s">
        <v>107</v>
      </c>
      <c r="N161" s="34" t="s">
        <v>258</v>
      </c>
      <c r="O161" s="34" t="s">
        <v>72</v>
      </c>
      <c r="P161" s="34" t="s">
        <v>350</v>
      </c>
      <c r="Q161" s="34" t="s">
        <v>74</v>
      </c>
      <c r="R161" s="34" t="s">
        <v>222</v>
      </c>
      <c r="S161" s="34" t="s">
        <v>75</v>
      </c>
      <c r="T161" s="37">
        <v>1.89</v>
      </c>
      <c r="U161" s="56" t="s">
        <v>703</v>
      </c>
      <c r="V161" s="41">
        <v>5.6500000000000002E-2</v>
      </c>
      <c r="W161" s="41">
        <v>6.6100000000000006E-2</v>
      </c>
      <c r="X161" s="41" t="s">
        <v>224</v>
      </c>
      <c r="Y161" s="40" t="s">
        <v>72</v>
      </c>
      <c r="Z161" s="44">
        <v>0.43</v>
      </c>
      <c r="AA161" s="37">
        <v>1</v>
      </c>
      <c r="AB161" s="37">
        <v>98.46</v>
      </c>
      <c r="AC161" s="37">
        <v>0</v>
      </c>
      <c r="AD161" s="37">
        <v>4.2000000000000002E-4</v>
      </c>
      <c r="AG161" s="34" t="s">
        <v>16</v>
      </c>
      <c r="AH161" s="41">
        <v>0</v>
      </c>
      <c r="AI161" s="41">
        <v>0</v>
      </c>
      <c r="AJ161" s="41">
        <v>0</v>
      </c>
      <c r="AK161" s="161"/>
    </row>
    <row r="162" spans="1:37" x14ac:dyDescent="0.2">
      <c r="A162" s="34">
        <v>392</v>
      </c>
      <c r="B162" s="34">
        <v>1316</v>
      </c>
      <c r="C162" s="34" t="s">
        <v>375</v>
      </c>
      <c r="D162" s="34">
        <v>514401702</v>
      </c>
      <c r="E162" s="34" t="s">
        <v>213</v>
      </c>
      <c r="F162" s="40" t="s">
        <v>376</v>
      </c>
      <c r="G162" s="34" t="s">
        <v>377</v>
      </c>
      <c r="H162" s="34" t="s">
        <v>216</v>
      </c>
      <c r="I162" s="34" t="s">
        <v>217</v>
      </c>
      <c r="J162" s="34" t="s">
        <v>71</v>
      </c>
      <c r="K162" s="34" t="s">
        <v>71</v>
      </c>
      <c r="L162" s="34" t="s">
        <v>218</v>
      </c>
      <c r="M162" s="34" t="s">
        <v>107</v>
      </c>
      <c r="N162" s="34" t="s">
        <v>284</v>
      </c>
      <c r="O162" s="34" t="s">
        <v>72</v>
      </c>
      <c r="P162" s="34" t="s">
        <v>378</v>
      </c>
      <c r="Q162" s="34" t="s">
        <v>74</v>
      </c>
      <c r="R162" s="34" t="s">
        <v>222</v>
      </c>
      <c r="S162" s="34" t="s">
        <v>75</v>
      </c>
      <c r="T162" s="37">
        <v>3.03</v>
      </c>
      <c r="U162" s="56" t="s">
        <v>379</v>
      </c>
      <c r="V162" s="41">
        <v>2.5000000000000001E-2</v>
      </c>
      <c r="W162" s="41">
        <v>5.5599999999999997E-2</v>
      </c>
      <c r="X162" s="41" t="s">
        <v>224</v>
      </c>
      <c r="Y162" s="40" t="s">
        <v>72</v>
      </c>
      <c r="Z162" s="44">
        <v>100800</v>
      </c>
      <c r="AA162" s="37">
        <v>1</v>
      </c>
      <c r="AB162" s="37">
        <v>91.59</v>
      </c>
      <c r="AC162" s="37">
        <v>0</v>
      </c>
      <c r="AD162" s="37">
        <v>92.322720000000004</v>
      </c>
      <c r="AG162" s="34" t="s">
        <v>16</v>
      </c>
      <c r="AH162" s="41">
        <v>1.4100000000000001E-4</v>
      </c>
      <c r="AI162" s="41">
        <v>7.3486014697202954E-3</v>
      </c>
      <c r="AJ162" s="41">
        <v>2.1749999999999999E-3</v>
      </c>
      <c r="AK162" s="161"/>
    </row>
    <row r="163" spans="1:37" x14ac:dyDescent="0.2">
      <c r="A163" s="34">
        <v>392</v>
      </c>
      <c r="B163" s="34">
        <v>1316</v>
      </c>
      <c r="C163" s="34" t="s">
        <v>380</v>
      </c>
      <c r="D163" s="34">
        <v>520033234</v>
      </c>
      <c r="E163" s="34" t="s">
        <v>213</v>
      </c>
      <c r="F163" s="40" t="s">
        <v>381</v>
      </c>
      <c r="G163" s="34" t="s">
        <v>382</v>
      </c>
      <c r="H163" s="34" t="s">
        <v>216</v>
      </c>
      <c r="I163" s="34" t="s">
        <v>233</v>
      </c>
      <c r="J163" s="34" t="s">
        <v>71</v>
      </c>
      <c r="K163" s="34" t="s">
        <v>71</v>
      </c>
      <c r="L163" s="34" t="s">
        <v>218</v>
      </c>
      <c r="M163" s="34" t="s">
        <v>107</v>
      </c>
      <c r="N163" s="34" t="s">
        <v>258</v>
      </c>
      <c r="O163" s="34" t="s">
        <v>72</v>
      </c>
      <c r="P163" s="34" t="s">
        <v>378</v>
      </c>
      <c r="Q163" s="34" t="s">
        <v>74</v>
      </c>
      <c r="R163" s="34" t="s">
        <v>222</v>
      </c>
      <c r="S163" s="34" t="s">
        <v>75</v>
      </c>
      <c r="T163" s="37">
        <v>5.16</v>
      </c>
      <c r="U163" s="56" t="s">
        <v>285</v>
      </c>
      <c r="V163" s="41">
        <v>1.7899999999999999E-2</v>
      </c>
      <c r="W163" s="41">
        <v>4.9299999999999997E-2</v>
      </c>
      <c r="X163" s="41" t="s">
        <v>224</v>
      </c>
      <c r="Y163" s="40" t="s">
        <v>72</v>
      </c>
      <c r="Z163" s="44">
        <v>94500</v>
      </c>
      <c r="AA163" s="37">
        <v>1</v>
      </c>
      <c r="AB163" s="37">
        <v>98.15</v>
      </c>
      <c r="AC163" s="37">
        <v>0</v>
      </c>
      <c r="AD163" s="37">
        <v>92.751750000000001</v>
      </c>
      <c r="AG163" s="34" t="s">
        <v>16</v>
      </c>
      <c r="AH163" s="41">
        <v>9.6299999999999996E-5</v>
      </c>
      <c r="AI163" s="41">
        <v>7.382801476560296E-3</v>
      </c>
      <c r="AJ163" s="41">
        <v>2.1851000000000001E-3</v>
      </c>
      <c r="AK163" s="161"/>
    </row>
    <row r="164" spans="1:37" x14ac:dyDescent="0.2">
      <c r="A164" s="34">
        <v>392</v>
      </c>
      <c r="B164" s="34">
        <v>1316</v>
      </c>
      <c r="C164" s="34" t="s">
        <v>383</v>
      </c>
      <c r="D164" s="34">
        <v>520044322</v>
      </c>
      <c r="E164" s="34" t="s">
        <v>213</v>
      </c>
      <c r="F164" s="40" t="s">
        <v>384</v>
      </c>
      <c r="G164" s="34" t="s">
        <v>385</v>
      </c>
      <c r="H164" s="34" t="s">
        <v>216</v>
      </c>
      <c r="I164" s="34" t="s">
        <v>217</v>
      </c>
      <c r="J164" s="34" t="s">
        <v>71</v>
      </c>
      <c r="K164" s="34" t="s">
        <v>71</v>
      </c>
      <c r="L164" s="34" t="s">
        <v>218</v>
      </c>
      <c r="M164" s="34" t="s">
        <v>107</v>
      </c>
      <c r="N164" s="34" t="s">
        <v>239</v>
      </c>
      <c r="O164" s="34" t="s">
        <v>72</v>
      </c>
      <c r="P164" s="34" t="s">
        <v>378</v>
      </c>
      <c r="Q164" s="34" t="s">
        <v>74</v>
      </c>
      <c r="R164" s="34" t="s">
        <v>222</v>
      </c>
      <c r="S164" s="34" t="s">
        <v>75</v>
      </c>
      <c r="T164" s="37">
        <v>5.04</v>
      </c>
      <c r="U164" s="56" t="s">
        <v>386</v>
      </c>
      <c r="V164" s="41">
        <v>6.3799999999999996E-2</v>
      </c>
      <c r="W164" s="41">
        <v>5.7099999999999998E-2</v>
      </c>
      <c r="X164" s="41" t="s">
        <v>224</v>
      </c>
      <c r="Y164" s="40" t="s">
        <v>72</v>
      </c>
      <c r="Z164" s="44">
        <v>143000</v>
      </c>
      <c r="AA164" s="37">
        <v>1</v>
      </c>
      <c r="AB164" s="37">
        <v>105.32</v>
      </c>
      <c r="AC164" s="37">
        <v>0</v>
      </c>
      <c r="AD164" s="37">
        <v>150.60759999999999</v>
      </c>
      <c r="AG164" s="34" t="s">
        <v>16</v>
      </c>
      <c r="AH164" s="41">
        <v>1.4300000000000001E-4</v>
      </c>
      <c r="AI164" s="41">
        <v>1.1987902397580481E-2</v>
      </c>
      <c r="AJ164" s="41">
        <v>3.5481000000000002E-3</v>
      </c>
      <c r="AK164" s="161"/>
    </row>
    <row r="165" spans="1:37" x14ac:dyDescent="0.2">
      <c r="A165" s="34">
        <v>392</v>
      </c>
      <c r="B165" s="34">
        <v>1316</v>
      </c>
      <c r="C165" s="34" t="s">
        <v>383</v>
      </c>
      <c r="D165" s="34">
        <v>520044322</v>
      </c>
      <c r="E165" s="34" t="s">
        <v>213</v>
      </c>
      <c r="F165" s="40" t="s">
        <v>387</v>
      </c>
      <c r="G165" s="34" t="s">
        <v>388</v>
      </c>
      <c r="H165" s="34" t="s">
        <v>216</v>
      </c>
      <c r="I165" s="34" t="s">
        <v>217</v>
      </c>
      <c r="J165" s="34" t="s">
        <v>71</v>
      </c>
      <c r="K165" s="34" t="s">
        <v>71</v>
      </c>
      <c r="L165" s="34" t="s">
        <v>218</v>
      </c>
      <c r="M165" s="34" t="s">
        <v>107</v>
      </c>
      <c r="N165" s="34" t="s">
        <v>239</v>
      </c>
      <c r="O165" s="34" t="s">
        <v>72</v>
      </c>
      <c r="P165" s="34" t="s">
        <v>378</v>
      </c>
      <c r="Q165" s="34" t="s">
        <v>74</v>
      </c>
      <c r="R165" s="34" t="s">
        <v>222</v>
      </c>
      <c r="S165" s="34" t="s">
        <v>75</v>
      </c>
      <c r="T165" s="37">
        <v>5.7</v>
      </c>
      <c r="U165" s="56" t="s">
        <v>389</v>
      </c>
      <c r="V165" s="41">
        <v>5.6899999999999999E-2</v>
      </c>
      <c r="W165" s="41">
        <v>6.0499999999999998E-2</v>
      </c>
      <c r="X165" s="41" t="s">
        <v>224</v>
      </c>
      <c r="Y165" s="40" t="s">
        <v>72</v>
      </c>
      <c r="Z165" s="44">
        <v>67000</v>
      </c>
      <c r="AA165" s="37">
        <v>1</v>
      </c>
      <c r="AB165" s="37">
        <v>99.25</v>
      </c>
      <c r="AC165" s="37">
        <v>0</v>
      </c>
      <c r="AD165" s="37">
        <v>66.497500000000002</v>
      </c>
      <c r="AG165" s="34" t="s">
        <v>16</v>
      </c>
      <c r="AH165" s="41">
        <v>6.3E-5</v>
      </c>
      <c r="AI165" s="41">
        <v>5.2930010586002127E-3</v>
      </c>
      <c r="AJ165" s="41">
        <v>1.5666E-3</v>
      </c>
      <c r="AK165" s="161"/>
    </row>
    <row r="166" spans="1:37" x14ac:dyDescent="0.2">
      <c r="A166" s="34">
        <v>392</v>
      </c>
      <c r="B166" s="34">
        <v>1316</v>
      </c>
      <c r="C166" s="34" t="s">
        <v>366</v>
      </c>
      <c r="D166" s="34">
        <v>520020116</v>
      </c>
      <c r="E166" s="34" t="s">
        <v>213</v>
      </c>
      <c r="F166" s="40" t="s">
        <v>393</v>
      </c>
      <c r="G166" s="34" t="s">
        <v>394</v>
      </c>
      <c r="H166" s="34" t="s">
        <v>216</v>
      </c>
      <c r="I166" s="34" t="s">
        <v>233</v>
      </c>
      <c r="J166" s="34" t="s">
        <v>71</v>
      </c>
      <c r="K166" s="34" t="s">
        <v>71</v>
      </c>
      <c r="L166" s="34" t="s">
        <v>218</v>
      </c>
      <c r="M166" s="34" t="s">
        <v>107</v>
      </c>
      <c r="N166" s="34" t="s">
        <v>249</v>
      </c>
      <c r="O166" s="34" t="s">
        <v>72</v>
      </c>
      <c r="P166" s="34" t="s">
        <v>378</v>
      </c>
      <c r="Q166" s="34" t="s">
        <v>74</v>
      </c>
      <c r="R166" s="34" t="s">
        <v>222</v>
      </c>
      <c r="S166" s="34" t="s">
        <v>75</v>
      </c>
      <c r="T166" s="37">
        <v>1.22</v>
      </c>
      <c r="U166" s="56" t="s">
        <v>395</v>
      </c>
      <c r="V166" s="41">
        <v>2.2499999999999999E-2</v>
      </c>
      <c r="W166" s="41">
        <v>3.2199999999999999E-2</v>
      </c>
      <c r="X166" s="41" t="s">
        <v>224</v>
      </c>
      <c r="Y166" s="40" t="s">
        <v>72</v>
      </c>
      <c r="Z166" s="44">
        <v>0.73</v>
      </c>
      <c r="AA166" s="37">
        <v>1</v>
      </c>
      <c r="AB166" s="37">
        <v>114.95</v>
      </c>
      <c r="AC166" s="37">
        <v>0</v>
      </c>
      <c r="AD166" s="37">
        <v>8.3000000000000001E-4</v>
      </c>
      <c r="AG166" s="34" t="s">
        <v>16</v>
      </c>
      <c r="AH166" s="41">
        <v>0</v>
      </c>
      <c r="AI166" s="41">
        <v>1.0000002000000401E-7</v>
      </c>
      <c r="AJ166" s="41">
        <v>0</v>
      </c>
      <c r="AK166" s="161"/>
    </row>
    <row r="167" spans="1:37" x14ac:dyDescent="0.2">
      <c r="A167" s="34">
        <v>392</v>
      </c>
      <c r="B167" s="34">
        <v>1316</v>
      </c>
      <c r="C167" s="34" t="s">
        <v>396</v>
      </c>
      <c r="D167" s="34">
        <v>550263107</v>
      </c>
      <c r="E167" s="34" t="s">
        <v>213</v>
      </c>
      <c r="F167" s="40" t="s">
        <v>397</v>
      </c>
      <c r="G167" s="34" t="s">
        <v>398</v>
      </c>
      <c r="H167" s="34" t="s">
        <v>216</v>
      </c>
      <c r="I167" s="34" t="s">
        <v>217</v>
      </c>
      <c r="J167" s="34" t="s">
        <v>71</v>
      </c>
      <c r="K167" s="34" t="s">
        <v>71</v>
      </c>
      <c r="L167" s="34" t="s">
        <v>218</v>
      </c>
      <c r="M167" s="34" t="s">
        <v>107</v>
      </c>
      <c r="N167" s="34" t="s">
        <v>239</v>
      </c>
      <c r="O167" s="34" t="s">
        <v>72</v>
      </c>
      <c r="P167" s="34" t="s">
        <v>378</v>
      </c>
      <c r="Q167" s="34" t="s">
        <v>74</v>
      </c>
      <c r="R167" s="34" t="s">
        <v>222</v>
      </c>
      <c r="S167" s="34" t="s">
        <v>75</v>
      </c>
      <c r="T167" s="37">
        <v>3.37</v>
      </c>
      <c r="U167" s="56" t="s">
        <v>399</v>
      </c>
      <c r="V167" s="41">
        <v>6.7000000000000004E-2</v>
      </c>
      <c r="W167" s="41">
        <v>5.6899999999999999E-2</v>
      </c>
      <c r="X167" s="41" t="s">
        <v>224</v>
      </c>
      <c r="Y167" s="40" t="s">
        <v>72</v>
      </c>
      <c r="Z167" s="44">
        <v>56000</v>
      </c>
      <c r="AA167" s="37">
        <v>1</v>
      </c>
      <c r="AB167" s="37">
        <v>103.63</v>
      </c>
      <c r="AC167" s="37">
        <v>0</v>
      </c>
      <c r="AD167" s="37">
        <v>58.032800000000002</v>
      </c>
      <c r="AG167" s="34" t="s">
        <v>16</v>
      </c>
      <c r="AH167" s="41">
        <v>6.1500000000000004E-5</v>
      </c>
      <c r="AI167" s="41">
        <v>4.6192009238401853E-3</v>
      </c>
      <c r="AJ167" s="41">
        <v>1.3672000000000001E-3</v>
      </c>
      <c r="AK167" s="161"/>
    </row>
    <row r="168" spans="1:37" x14ac:dyDescent="0.2">
      <c r="A168" s="34">
        <v>392</v>
      </c>
      <c r="B168" s="34">
        <v>1316</v>
      </c>
      <c r="C168" s="34" t="s">
        <v>400</v>
      </c>
      <c r="D168" s="34">
        <v>520028911</v>
      </c>
      <c r="E168" s="34" t="s">
        <v>213</v>
      </c>
      <c r="F168" s="40" t="s">
        <v>401</v>
      </c>
      <c r="G168" s="34" t="s">
        <v>402</v>
      </c>
      <c r="H168" s="34" t="s">
        <v>216</v>
      </c>
      <c r="I168" s="34" t="s">
        <v>217</v>
      </c>
      <c r="J168" s="34" t="s">
        <v>71</v>
      </c>
      <c r="K168" s="34" t="s">
        <v>71</v>
      </c>
      <c r="L168" s="34" t="s">
        <v>218</v>
      </c>
      <c r="M168" s="34" t="s">
        <v>107</v>
      </c>
      <c r="N168" s="34" t="s">
        <v>403</v>
      </c>
      <c r="O168" s="34" t="s">
        <v>72</v>
      </c>
      <c r="P168" s="34" t="s">
        <v>404</v>
      </c>
      <c r="Q168" s="34" t="s">
        <v>74</v>
      </c>
      <c r="R168" s="34" t="s">
        <v>222</v>
      </c>
      <c r="S168" s="34" t="s">
        <v>75</v>
      </c>
      <c r="T168" s="37">
        <v>3</v>
      </c>
      <c r="U168" s="56" t="s">
        <v>405</v>
      </c>
      <c r="V168" s="41">
        <v>0.04</v>
      </c>
      <c r="W168" s="41">
        <v>5.2400000000000002E-2</v>
      </c>
      <c r="X168" s="41" t="s">
        <v>224</v>
      </c>
      <c r="Y168" s="40" t="s">
        <v>72</v>
      </c>
      <c r="Z168" s="44">
        <v>135000.04999999999</v>
      </c>
      <c r="AA168" s="37">
        <v>1</v>
      </c>
      <c r="AB168" s="37">
        <v>97.45</v>
      </c>
      <c r="AC168" s="37">
        <v>0</v>
      </c>
      <c r="AD168" s="37">
        <v>131.55753999999999</v>
      </c>
      <c r="AG168" s="34" t="s">
        <v>16</v>
      </c>
      <c r="AH168" s="41">
        <v>2.3240000000000001E-4</v>
      </c>
      <c r="AI168" s="41">
        <v>1.047160209432042E-2</v>
      </c>
      <c r="AJ168" s="41">
        <v>3.0993000000000001E-3</v>
      </c>
      <c r="AK168" s="161"/>
    </row>
    <row r="169" spans="1:37" x14ac:dyDescent="0.2">
      <c r="A169" s="34">
        <v>392</v>
      </c>
      <c r="B169" s="34">
        <v>1316</v>
      </c>
      <c r="C169" s="34" t="s">
        <v>400</v>
      </c>
      <c r="D169" s="34">
        <v>520028911</v>
      </c>
      <c r="E169" s="34" t="s">
        <v>213</v>
      </c>
      <c r="F169" s="40" t="s">
        <v>406</v>
      </c>
      <c r="G169" s="34" t="s">
        <v>407</v>
      </c>
      <c r="H169" s="34" t="s">
        <v>216</v>
      </c>
      <c r="I169" s="34" t="s">
        <v>217</v>
      </c>
      <c r="J169" s="34" t="s">
        <v>71</v>
      </c>
      <c r="K169" s="34" t="s">
        <v>71</v>
      </c>
      <c r="L169" s="34" t="s">
        <v>218</v>
      </c>
      <c r="M169" s="34" t="s">
        <v>107</v>
      </c>
      <c r="N169" s="34" t="s">
        <v>403</v>
      </c>
      <c r="O169" s="34" t="s">
        <v>72</v>
      </c>
      <c r="P169" s="34" t="s">
        <v>404</v>
      </c>
      <c r="Q169" s="34" t="s">
        <v>74</v>
      </c>
      <c r="R169" s="34" t="s">
        <v>222</v>
      </c>
      <c r="S169" s="34" t="s">
        <v>75</v>
      </c>
      <c r="T169" s="37">
        <v>4.93</v>
      </c>
      <c r="U169" s="56" t="s">
        <v>408</v>
      </c>
      <c r="V169" s="41">
        <v>2.07E-2</v>
      </c>
      <c r="W169" s="41">
        <v>5.3800000000000001E-2</v>
      </c>
      <c r="X169" s="41" t="s">
        <v>224</v>
      </c>
      <c r="Y169" s="40" t="s">
        <v>72</v>
      </c>
      <c r="Z169" s="44">
        <v>90000</v>
      </c>
      <c r="AA169" s="37">
        <v>1</v>
      </c>
      <c r="AB169" s="37">
        <v>85.61</v>
      </c>
      <c r="AC169" s="37">
        <v>0</v>
      </c>
      <c r="AD169" s="37">
        <v>77.049000000000007</v>
      </c>
      <c r="AG169" s="34" t="s">
        <v>16</v>
      </c>
      <c r="AH169" s="41">
        <v>1.239E-4</v>
      </c>
      <c r="AI169" s="41">
        <v>6.1329012265802464E-3</v>
      </c>
      <c r="AJ169" s="41">
        <v>1.8151E-3</v>
      </c>
      <c r="AK169" s="161"/>
    </row>
    <row r="170" spans="1:37" x14ac:dyDescent="0.2">
      <c r="A170" s="34">
        <v>392</v>
      </c>
      <c r="B170" s="34">
        <v>1316</v>
      </c>
      <c r="C170" s="34" t="s">
        <v>409</v>
      </c>
      <c r="D170" s="34">
        <v>510560188</v>
      </c>
      <c r="E170" s="34" t="s">
        <v>213</v>
      </c>
      <c r="F170" s="40" t="s">
        <v>410</v>
      </c>
      <c r="G170" s="34" t="s">
        <v>411</v>
      </c>
      <c r="H170" s="34" t="s">
        <v>216</v>
      </c>
      <c r="I170" s="34" t="s">
        <v>233</v>
      </c>
      <c r="J170" s="34" t="s">
        <v>71</v>
      </c>
      <c r="K170" s="34" t="s">
        <v>71</v>
      </c>
      <c r="L170" s="34" t="s">
        <v>218</v>
      </c>
      <c r="M170" s="34" t="s">
        <v>107</v>
      </c>
      <c r="N170" s="34" t="s">
        <v>258</v>
      </c>
      <c r="O170" s="34" t="s">
        <v>72</v>
      </c>
      <c r="P170" s="34" t="s">
        <v>404</v>
      </c>
      <c r="Q170" s="34" t="s">
        <v>74</v>
      </c>
      <c r="R170" s="34" t="s">
        <v>222</v>
      </c>
      <c r="S170" s="34" t="s">
        <v>75</v>
      </c>
      <c r="T170" s="37">
        <v>6.83</v>
      </c>
      <c r="U170" s="56" t="s">
        <v>262</v>
      </c>
      <c r="V170" s="41">
        <v>4.02E-2</v>
      </c>
      <c r="W170" s="41">
        <v>3.56E-2</v>
      </c>
      <c r="X170" s="41" t="s">
        <v>224</v>
      </c>
      <c r="Y170" s="40" t="s">
        <v>72</v>
      </c>
      <c r="Z170" s="44">
        <v>144000</v>
      </c>
      <c r="AA170" s="37">
        <v>1</v>
      </c>
      <c r="AB170" s="37">
        <v>104.52</v>
      </c>
      <c r="AC170" s="37">
        <v>0</v>
      </c>
      <c r="AD170" s="37">
        <v>150.50880000000001</v>
      </c>
      <c r="AG170" s="34" t="s">
        <v>16</v>
      </c>
      <c r="AH170" s="41">
        <v>1.785E-4</v>
      </c>
      <c r="AI170" s="41">
        <v>1.1980102396020481E-2</v>
      </c>
      <c r="AJ170" s="41">
        <v>3.5457000000000002E-3</v>
      </c>
      <c r="AK170" s="161"/>
    </row>
    <row r="171" spans="1:37" x14ac:dyDescent="0.2">
      <c r="A171" s="34">
        <v>392</v>
      </c>
      <c r="B171" s="34">
        <v>1316</v>
      </c>
      <c r="C171" s="34" t="s">
        <v>409</v>
      </c>
      <c r="D171" s="34">
        <v>510560188</v>
      </c>
      <c r="E171" s="34" t="s">
        <v>213</v>
      </c>
      <c r="F171" s="40" t="s">
        <v>415</v>
      </c>
      <c r="G171" s="34" t="s">
        <v>416</v>
      </c>
      <c r="H171" s="34" t="s">
        <v>216</v>
      </c>
      <c r="I171" s="34" t="s">
        <v>217</v>
      </c>
      <c r="J171" s="34" t="s">
        <v>71</v>
      </c>
      <c r="K171" s="34" t="s">
        <v>71</v>
      </c>
      <c r="L171" s="34" t="s">
        <v>218</v>
      </c>
      <c r="M171" s="34" t="s">
        <v>107</v>
      </c>
      <c r="N171" s="34" t="s">
        <v>258</v>
      </c>
      <c r="O171" s="34" t="s">
        <v>72</v>
      </c>
      <c r="P171" s="34" t="s">
        <v>404</v>
      </c>
      <c r="Q171" s="34" t="s">
        <v>74</v>
      </c>
      <c r="R171" s="34" t="s">
        <v>222</v>
      </c>
      <c r="S171" s="34" t="s">
        <v>75</v>
      </c>
      <c r="T171" s="37">
        <v>4.7</v>
      </c>
      <c r="U171" s="56" t="s">
        <v>417</v>
      </c>
      <c r="V171" s="41">
        <v>1.54E-2</v>
      </c>
      <c r="W171" s="41">
        <v>3.2800000000000003E-2</v>
      </c>
      <c r="X171" s="41" t="s">
        <v>224</v>
      </c>
      <c r="Y171" s="40" t="s">
        <v>72</v>
      </c>
      <c r="Z171" s="44">
        <v>114000</v>
      </c>
      <c r="AA171" s="37">
        <v>1</v>
      </c>
      <c r="AB171" s="37">
        <v>103.7</v>
      </c>
      <c r="AC171" s="37">
        <v>0</v>
      </c>
      <c r="AD171" s="37">
        <v>118.218</v>
      </c>
      <c r="AG171" s="34" t="s">
        <v>16</v>
      </c>
      <c r="AH171" s="41">
        <v>1.9110000000000001E-4</v>
      </c>
      <c r="AI171" s="41">
        <v>9.4098018819603769E-3</v>
      </c>
      <c r="AJ171" s="41">
        <v>2.7850000000000001E-3</v>
      </c>
      <c r="AK171" s="161"/>
    </row>
    <row r="172" spans="1:37" x14ac:dyDescent="0.2">
      <c r="A172" s="34">
        <v>392</v>
      </c>
      <c r="B172" s="34">
        <v>1316</v>
      </c>
      <c r="C172" s="34" t="s">
        <v>421</v>
      </c>
      <c r="D172" s="34">
        <v>520036658</v>
      </c>
      <c r="E172" s="34" t="s">
        <v>213</v>
      </c>
      <c r="F172" s="40" t="s">
        <v>422</v>
      </c>
      <c r="G172" s="34" t="s">
        <v>423</v>
      </c>
      <c r="H172" s="34" t="s">
        <v>216</v>
      </c>
      <c r="I172" s="34" t="s">
        <v>217</v>
      </c>
      <c r="J172" s="34" t="s">
        <v>71</v>
      </c>
      <c r="K172" s="34" t="s">
        <v>71</v>
      </c>
      <c r="L172" s="34" t="s">
        <v>218</v>
      </c>
      <c r="M172" s="34" t="s">
        <v>107</v>
      </c>
      <c r="N172" s="34" t="s">
        <v>284</v>
      </c>
      <c r="O172" s="34" t="s">
        <v>72</v>
      </c>
      <c r="P172" s="34" t="s">
        <v>404</v>
      </c>
      <c r="Q172" s="34" t="s">
        <v>74</v>
      </c>
      <c r="R172" s="34" t="s">
        <v>222</v>
      </c>
      <c r="S172" s="34" t="s">
        <v>75</v>
      </c>
      <c r="T172" s="37">
        <v>4.26</v>
      </c>
      <c r="U172" s="56" t="s">
        <v>424</v>
      </c>
      <c r="V172" s="41">
        <v>5.7500000000000002E-2</v>
      </c>
      <c r="W172" s="41">
        <v>5.4899999999999997E-2</v>
      </c>
      <c r="X172" s="41" t="s">
        <v>224</v>
      </c>
      <c r="Y172" s="40" t="s">
        <v>72</v>
      </c>
      <c r="Z172" s="44">
        <v>111000</v>
      </c>
      <c r="AA172" s="37">
        <v>1</v>
      </c>
      <c r="AB172" s="37">
        <v>101.46</v>
      </c>
      <c r="AC172" s="37">
        <v>0</v>
      </c>
      <c r="AD172" s="37">
        <v>112.6206</v>
      </c>
      <c r="AG172" s="34" t="s">
        <v>16</v>
      </c>
      <c r="AH172" s="41">
        <v>2.1139999999999999E-4</v>
      </c>
      <c r="AI172" s="41">
        <v>8.9643017928603599E-3</v>
      </c>
      <c r="AJ172" s="41">
        <v>2.6532000000000001E-3</v>
      </c>
      <c r="AK172" s="161"/>
    </row>
    <row r="173" spans="1:37" x14ac:dyDescent="0.2">
      <c r="A173" s="34">
        <v>392</v>
      </c>
      <c r="B173" s="34">
        <v>1316</v>
      </c>
      <c r="C173" s="34" t="s">
        <v>429</v>
      </c>
      <c r="D173" s="34">
        <v>520028010</v>
      </c>
      <c r="E173" s="34" t="s">
        <v>213</v>
      </c>
      <c r="F173" s="40" t="s">
        <v>430</v>
      </c>
      <c r="G173" s="34" t="s">
        <v>431</v>
      </c>
      <c r="H173" s="34" t="s">
        <v>216</v>
      </c>
      <c r="I173" s="34" t="s">
        <v>217</v>
      </c>
      <c r="J173" s="34" t="s">
        <v>71</v>
      </c>
      <c r="K173" s="34" t="s">
        <v>71</v>
      </c>
      <c r="L173" s="34" t="s">
        <v>218</v>
      </c>
      <c r="M173" s="34" t="s">
        <v>107</v>
      </c>
      <c r="N173" s="34" t="s">
        <v>403</v>
      </c>
      <c r="O173" s="34" t="s">
        <v>72</v>
      </c>
      <c r="P173" s="34" t="s">
        <v>404</v>
      </c>
      <c r="Q173" s="34" t="s">
        <v>74</v>
      </c>
      <c r="R173" s="34" t="s">
        <v>222</v>
      </c>
      <c r="S173" s="34" t="s">
        <v>75</v>
      </c>
      <c r="T173" s="37">
        <v>1.86</v>
      </c>
      <c r="U173" s="56" t="s">
        <v>302</v>
      </c>
      <c r="V173" s="41">
        <v>2.1999999999999999E-2</v>
      </c>
      <c r="W173" s="41">
        <v>5.1900000000000002E-2</v>
      </c>
      <c r="X173" s="41" t="s">
        <v>224</v>
      </c>
      <c r="Y173" s="40" t="s">
        <v>72</v>
      </c>
      <c r="Z173" s="44">
        <v>137566.5</v>
      </c>
      <c r="AA173" s="37">
        <v>1</v>
      </c>
      <c r="AB173" s="37">
        <v>95.28</v>
      </c>
      <c r="AC173" s="37">
        <v>0</v>
      </c>
      <c r="AD173" s="37">
        <v>131.07336000000001</v>
      </c>
      <c r="AG173" s="34" t="s">
        <v>16</v>
      </c>
      <c r="AH173" s="41">
        <v>1.2689999999999999E-4</v>
      </c>
      <c r="AI173" s="41">
        <v>1.0433102086620419E-2</v>
      </c>
      <c r="AJ173" s="41">
        <v>3.0879000000000002E-3</v>
      </c>
      <c r="AK173" s="161"/>
    </row>
    <row r="174" spans="1:37" x14ac:dyDescent="0.2">
      <c r="A174" s="34">
        <v>392</v>
      </c>
      <c r="B174" s="34">
        <v>1316</v>
      </c>
      <c r="C174" s="34" t="s">
        <v>429</v>
      </c>
      <c r="D174" s="34">
        <v>520028010</v>
      </c>
      <c r="E174" s="34" t="s">
        <v>213</v>
      </c>
      <c r="F174" s="40" t="s">
        <v>704</v>
      </c>
      <c r="G174" s="34" t="s">
        <v>705</v>
      </c>
      <c r="H174" s="34" t="s">
        <v>216</v>
      </c>
      <c r="I174" s="34" t="s">
        <v>217</v>
      </c>
      <c r="J174" s="34" t="s">
        <v>71</v>
      </c>
      <c r="K174" s="34" t="s">
        <v>71</v>
      </c>
      <c r="L174" s="34" t="s">
        <v>218</v>
      </c>
      <c r="M174" s="34" t="s">
        <v>107</v>
      </c>
      <c r="N174" s="34" t="s">
        <v>403</v>
      </c>
      <c r="O174" s="34" t="s">
        <v>72</v>
      </c>
      <c r="P174" s="34" t="s">
        <v>404</v>
      </c>
      <c r="Q174" s="34" t="s">
        <v>74</v>
      </c>
      <c r="R174" s="34" t="s">
        <v>222</v>
      </c>
      <c r="S174" s="34" t="s">
        <v>75</v>
      </c>
      <c r="T174" s="37">
        <v>3.19</v>
      </c>
      <c r="U174" s="56" t="s">
        <v>706</v>
      </c>
      <c r="V174" s="41">
        <v>2.7400000000000001E-2</v>
      </c>
      <c r="W174" s="41">
        <v>5.1700000000000003E-2</v>
      </c>
      <c r="X174" s="41" t="s">
        <v>224</v>
      </c>
      <c r="Y174" s="40" t="s">
        <v>72</v>
      </c>
      <c r="Z174" s="44">
        <v>97035</v>
      </c>
      <c r="AA174" s="37">
        <v>1</v>
      </c>
      <c r="AB174" s="37">
        <v>93.23</v>
      </c>
      <c r="AC174" s="37">
        <v>0</v>
      </c>
      <c r="AD174" s="37">
        <v>90.465729999999994</v>
      </c>
      <c r="AG174" s="34" t="s">
        <v>16</v>
      </c>
      <c r="AH174" s="41">
        <v>1.293E-4</v>
      </c>
      <c r="AI174" s="41">
        <v>7.200801440160289E-3</v>
      </c>
      <c r="AJ174" s="41">
        <v>2.1312000000000002E-3</v>
      </c>
      <c r="AK174" s="161"/>
    </row>
    <row r="175" spans="1:37" x14ac:dyDescent="0.2">
      <c r="A175" s="34">
        <v>392</v>
      </c>
      <c r="B175" s="34">
        <v>1316</v>
      </c>
      <c r="C175" s="34" t="s">
        <v>432</v>
      </c>
      <c r="D175" s="34">
        <v>1630</v>
      </c>
      <c r="E175" s="34" t="s">
        <v>213</v>
      </c>
      <c r="F175" s="40" t="s">
        <v>433</v>
      </c>
      <c r="G175" s="34" t="s">
        <v>434</v>
      </c>
      <c r="H175" s="34" t="s">
        <v>216</v>
      </c>
      <c r="I175" s="34" t="s">
        <v>217</v>
      </c>
      <c r="J175" s="34" t="s">
        <v>71</v>
      </c>
      <c r="K175" s="34" t="s">
        <v>170</v>
      </c>
      <c r="L175" s="34" t="s">
        <v>218</v>
      </c>
      <c r="M175" s="34" t="s">
        <v>107</v>
      </c>
      <c r="N175" s="34" t="s">
        <v>258</v>
      </c>
      <c r="O175" s="34" t="s">
        <v>72</v>
      </c>
      <c r="P175" s="34" t="s">
        <v>404</v>
      </c>
      <c r="Q175" s="34" t="s">
        <v>74</v>
      </c>
      <c r="R175" s="34" t="s">
        <v>222</v>
      </c>
      <c r="S175" s="34" t="s">
        <v>75</v>
      </c>
      <c r="T175" s="37">
        <v>0.66</v>
      </c>
      <c r="U175" s="56" t="s">
        <v>435</v>
      </c>
      <c r="V175" s="41">
        <v>3.95E-2</v>
      </c>
      <c r="W175" s="41">
        <v>5.8700000000000002E-2</v>
      </c>
      <c r="X175" s="41" t="s">
        <v>224</v>
      </c>
      <c r="Y175" s="40" t="s">
        <v>72</v>
      </c>
      <c r="Z175" s="44">
        <v>46500</v>
      </c>
      <c r="AA175" s="37">
        <v>1</v>
      </c>
      <c r="AB175" s="37">
        <v>100.13</v>
      </c>
      <c r="AC175" s="37">
        <v>0</v>
      </c>
      <c r="AD175" s="37">
        <v>46.560450000000003</v>
      </c>
      <c r="AG175" s="34" t="s">
        <v>16</v>
      </c>
      <c r="AH175" s="41">
        <v>1.4809999999999999E-4</v>
      </c>
      <c r="AI175" s="41">
        <v>3.7061007412201486E-3</v>
      </c>
      <c r="AJ175" s="41">
        <v>1.0969E-3</v>
      </c>
      <c r="AK175" s="161"/>
    </row>
    <row r="176" spans="1:37" x14ac:dyDescent="0.2">
      <c r="A176" s="34">
        <v>392</v>
      </c>
      <c r="B176" s="34">
        <v>1316</v>
      </c>
      <c r="C176" s="34" t="s">
        <v>436</v>
      </c>
      <c r="D176" s="34">
        <v>513257873</v>
      </c>
      <c r="E176" s="34" t="s">
        <v>213</v>
      </c>
      <c r="F176" s="40" t="s">
        <v>437</v>
      </c>
      <c r="G176" s="34" t="s">
        <v>438</v>
      </c>
      <c r="H176" s="34" t="s">
        <v>216</v>
      </c>
      <c r="I176" s="34" t="s">
        <v>233</v>
      </c>
      <c r="J176" s="34" t="s">
        <v>71</v>
      </c>
      <c r="K176" s="34" t="s">
        <v>71</v>
      </c>
      <c r="L176" s="34" t="s">
        <v>218</v>
      </c>
      <c r="M176" s="34" t="s">
        <v>107</v>
      </c>
      <c r="N176" s="34" t="s">
        <v>249</v>
      </c>
      <c r="O176" s="34" t="s">
        <v>72</v>
      </c>
      <c r="P176" s="34" t="s">
        <v>404</v>
      </c>
      <c r="Q176" s="34" t="s">
        <v>74</v>
      </c>
      <c r="R176" s="34" t="s">
        <v>222</v>
      </c>
      <c r="S176" s="34" t="s">
        <v>75</v>
      </c>
      <c r="T176" s="37">
        <v>5.36</v>
      </c>
      <c r="U176" s="56" t="s">
        <v>439</v>
      </c>
      <c r="V176" s="41">
        <v>9.7000000000000003E-3</v>
      </c>
      <c r="W176" s="41">
        <v>3.32E-2</v>
      </c>
      <c r="X176" s="41" t="s">
        <v>224</v>
      </c>
      <c r="Y176" s="40" t="s">
        <v>72</v>
      </c>
      <c r="Z176" s="44">
        <v>65029.41</v>
      </c>
      <c r="AA176" s="37">
        <v>1</v>
      </c>
      <c r="AB176" s="37">
        <v>100.61</v>
      </c>
      <c r="AC176" s="37">
        <v>0</v>
      </c>
      <c r="AD176" s="37">
        <v>65.426079999999999</v>
      </c>
      <c r="AG176" s="34" t="s">
        <v>16</v>
      </c>
      <c r="AH176" s="41">
        <v>1.08E-4</v>
      </c>
      <c r="AI176" s="41">
        <v>5.2077010415402091E-3</v>
      </c>
      <c r="AJ176" s="41">
        <v>1.5413E-3</v>
      </c>
      <c r="AK176" s="161"/>
    </row>
    <row r="177" spans="1:37" x14ac:dyDescent="0.2">
      <c r="A177" s="34">
        <v>392</v>
      </c>
      <c r="B177" s="34">
        <v>1316</v>
      </c>
      <c r="C177" s="34" t="s">
        <v>707</v>
      </c>
      <c r="D177" s="34">
        <v>514892801</v>
      </c>
      <c r="E177" s="34" t="s">
        <v>213</v>
      </c>
      <c r="F177" s="40" t="s">
        <v>708</v>
      </c>
      <c r="G177" s="34" t="s">
        <v>709</v>
      </c>
      <c r="H177" s="34" t="s">
        <v>216</v>
      </c>
      <c r="I177" s="34" t="s">
        <v>217</v>
      </c>
      <c r="J177" s="34" t="s">
        <v>71</v>
      </c>
      <c r="K177" s="34" t="s">
        <v>71</v>
      </c>
      <c r="L177" s="34" t="s">
        <v>218</v>
      </c>
      <c r="M177" s="34" t="s">
        <v>107</v>
      </c>
      <c r="N177" s="34" t="s">
        <v>710</v>
      </c>
      <c r="O177" s="34" t="s">
        <v>72</v>
      </c>
      <c r="P177" s="34" t="s">
        <v>404</v>
      </c>
      <c r="Q177" s="34" t="s">
        <v>74</v>
      </c>
      <c r="R177" s="34" t="s">
        <v>222</v>
      </c>
      <c r="S177" s="34" t="s">
        <v>75</v>
      </c>
      <c r="T177" s="37">
        <v>2.58</v>
      </c>
      <c r="U177" s="56" t="s">
        <v>299</v>
      </c>
      <c r="V177" s="41">
        <v>2.6200000000000001E-2</v>
      </c>
      <c r="W177" s="41">
        <v>5.2200000000000003E-2</v>
      </c>
      <c r="X177" s="41" t="s">
        <v>224</v>
      </c>
      <c r="Y177" s="40" t="s">
        <v>72</v>
      </c>
      <c r="Z177" s="44">
        <v>52333.35</v>
      </c>
      <c r="AA177" s="37">
        <v>1</v>
      </c>
      <c r="AB177" s="37">
        <v>94.28</v>
      </c>
      <c r="AC177" s="37">
        <v>0</v>
      </c>
      <c r="AD177" s="37">
        <v>49.339880000000001</v>
      </c>
      <c r="AG177" s="34" t="s">
        <v>16</v>
      </c>
      <c r="AH177" s="41">
        <v>1.2180000000000001E-4</v>
      </c>
      <c r="AI177" s="41">
        <v>3.9273007854601577E-3</v>
      </c>
      <c r="AJ177" s="41">
        <v>1.1624000000000001E-3</v>
      </c>
      <c r="AK177" s="161"/>
    </row>
    <row r="178" spans="1:37" x14ac:dyDescent="0.2">
      <c r="A178" s="34">
        <v>392</v>
      </c>
      <c r="B178" s="34">
        <v>1316</v>
      </c>
      <c r="C178" s="34" t="s">
        <v>711</v>
      </c>
      <c r="D178" s="34">
        <v>520027830</v>
      </c>
      <c r="E178" s="34" t="s">
        <v>213</v>
      </c>
      <c r="F178" s="40" t="s">
        <v>712</v>
      </c>
      <c r="G178" s="34" t="s">
        <v>713</v>
      </c>
      <c r="H178" s="34" t="s">
        <v>216</v>
      </c>
      <c r="I178" s="34" t="s">
        <v>217</v>
      </c>
      <c r="J178" s="34" t="s">
        <v>71</v>
      </c>
      <c r="K178" s="34" t="s">
        <v>71</v>
      </c>
      <c r="L178" s="34" t="s">
        <v>218</v>
      </c>
      <c r="M178" s="34" t="s">
        <v>107</v>
      </c>
      <c r="N178" s="34" t="s">
        <v>543</v>
      </c>
      <c r="O178" s="34" t="s">
        <v>72</v>
      </c>
      <c r="P178" s="34" t="s">
        <v>453</v>
      </c>
      <c r="Q178" s="34" t="s">
        <v>74</v>
      </c>
      <c r="R178" s="34" t="s">
        <v>222</v>
      </c>
      <c r="S178" s="34" t="s">
        <v>75</v>
      </c>
      <c r="T178" s="37">
        <v>7.45</v>
      </c>
      <c r="U178" s="56" t="s">
        <v>714</v>
      </c>
      <c r="V178" s="41">
        <v>2.4E-2</v>
      </c>
      <c r="W178" s="41">
        <v>5.0500000000000003E-2</v>
      </c>
      <c r="X178" s="41" t="s">
        <v>224</v>
      </c>
      <c r="Y178" s="40" t="s">
        <v>72</v>
      </c>
      <c r="Z178" s="44">
        <v>103894.94</v>
      </c>
      <c r="AA178" s="37">
        <v>1</v>
      </c>
      <c r="AB178" s="37">
        <v>82.99</v>
      </c>
      <c r="AC178" s="37">
        <v>0</v>
      </c>
      <c r="AD178" s="37">
        <v>86.222409999999996</v>
      </c>
      <c r="AG178" s="34" t="s">
        <v>16</v>
      </c>
      <c r="AH178" s="41">
        <v>1.4420000000000001E-4</v>
      </c>
      <c r="AI178" s="41">
        <v>6.8631013726202748E-3</v>
      </c>
      <c r="AJ178" s="41">
        <v>2.0313000000000002E-3</v>
      </c>
      <c r="AK178" s="161"/>
    </row>
    <row r="179" spans="1:37" x14ac:dyDescent="0.2">
      <c r="A179" s="34">
        <v>392</v>
      </c>
      <c r="B179" s="34">
        <v>1316</v>
      </c>
      <c r="C179" s="34" t="s">
        <v>450</v>
      </c>
      <c r="D179" s="34">
        <v>511659401</v>
      </c>
      <c r="E179" s="34" t="s">
        <v>213</v>
      </c>
      <c r="F179" s="40" t="s">
        <v>451</v>
      </c>
      <c r="G179" s="34" t="s">
        <v>452</v>
      </c>
      <c r="H179" s="34" t="s">
        <v>216</v>
      </c>
      <c r="I179" s="34" t="s">
        <v>233</v>
      </c>
      <c r="J179" s="34" t="s">
        <v>71</v>
      </c>
      <c r="K179" s="34" t="s">
        <v>71</v>
      </c>
      <c r="L179" s="34" t="s">
        <v>218</v>
      </c>
      <c r="M179" s="34" t="s">
        <v>107</v>
      </c>
      <c r="N179" s="34" t="s">
        <v>249</v>
      </c>
      <c r="O179" s="34" t="s">
        <v>72</v>
      </c>
      <c r="P179" s="34" t="s">
        <v>453</v>
      </c>
      <c r="Q179" s="34" t="s">
        <v>74</v>
      </c>
      <c r="R179" s="34" t="s">
        <v>222</v>
      </c>
      <c r="S179" s="34" t="s">
        <v>75</v>
      </c>
      <c r="T179" s="37">
        <v>7.29</v>
      </c>
      <c r="U179" s="56" t="s">
        <v>454</v>
      </c>
      <c r="V179" s="41">
        <v>3.5999999999999997E-2</v>
      </c>
      <c r="W179" s="41">
        <v>3.2500000000000001E-2</v>
      </c>
      <c r="X179" s="41" t="s">
        <v>224</v>
      </c>
      <c r="Y179" s="40" t="s">
        <v>72</v>
      </c>
      <c r="Z179" s="44">
        <v>90000</v>
      </c>
      <c r="AA179" s="37">
        <v>1</v>
      </c>
      <c r="AB179" s="37">
        <v>104.88</v>
      </c>
      <c r="AC179" s="37">
        <v>0</v>
      </c>
      <c r="AD179" s="37">
        <v>94.391999999999996</v>
      </c>
      <c r="AG179" s="34" t="s">
        <v>16</v>
      </c>
      <c r="AH179" s="41">
        <v>1.2310000000000001E-4</v>
      </c>
      <c r="AI179" s="41">
        <v>7.5133015026603014E-3</v>
      </c>
      <c r="AJ179" s="41">
        <v>2.2236999999999999E-3</v>
      </c>
      <c r="AK179" s="161"/>
    </row>
    <row r="180" spans="1:37" x14ac:dyDescent="0.2">
      <c r="A180" s="34">
        <v>392</v>
      </c>
      <c r="B180" s="34">
        <v>1316</v>
      </c>
      <c r="C180" s="34" t="s">
        <v>455</v>
      </c>
      <c r="D180" s="34">
        <v>520026683</v>
      </c>
      <c r="E180" s="34" t="s">
        <v>213</v>
      </c>
      <c r="F180" s="40" t="s">
        <v>456</v>
      </c>
      <c r="G180" s="34" t="s">
        <v>457</v>
      </c>
      <c r="H180" s="34" t="s">
        <v>216</v>
      </c>
      <c r="I180" s="34" t="s">
        <v>233</v>
      </c>
      <c r="J180" s="34" t="s">
        <v>71</v>
      </c>
      <c r="K180" s="34" t="s">
        <v>71</v>
      </c>
      <c r="L180" s="34" t="s">
        <v>218</v>
      </c>
      <c r="M180" s="34" t="s">
        <v>107</v>
      </c>
      <c r="N180" s="34" t="s">
        <v>249</v>
      </c>
      <c r="O180" s="34" t="s">
        <v>72</v>
      </c>
      <c r="P180" s="34" t="s">
        <v>453</v>
      </c>
      <c r="Q180" s="34" t="s">
        <v>74</v>
      </c>
      <c r="R180" s="34" t="s">
        <v>222</v>
      </c>
      <c r="S180" s="34" t="s">
        <v>75</v>
      </c>
      <c r="T180" s="37">
        <v>2.83</v>
      </c>
      <c r="U180" s="56" t="s">
        <v>458</v>
      </c>
      <c r="V180" s="41">
        <v>1.14E-2</v>
      </c>
      <c r="W180" s="41">
        <v>2.7900000000000001E-2</v>
      </c>
      <c r="X180" s="41" t="s">
        <v>224</v>
      </c>
      <c r="Y180" s="40" t="s">
        <v>72</v>
      </c>
      <c r="Z180" s="44">
        <v>193237</v>
      </c>
      <c r="AA180" s="37">
        <v>1</v>
      </c>
      <c r="AB180" s="37">
        <v>109.34</v>
      </c>
      <c r="AC180" s="37">
        <v>0</v>
      </c>
      <c r="AD180" s="37">
        <v>211.28532999999999</v>
      </c>
      <c r="AG180" s="34" t="s">
        <v>16</v>
      </c>
      <c r="AH180" s="41">
        <v>8.1699999999999994E-5</v>
      </c>
      <c r="AI180" s="41">
        <v>1.6817703363540677E-2</v>
      </c>
      <c r="AJ180" s="41">
        <v>4.9775000000000002E-3</v>
      </c>
      <c r="AK180" s="161"/>
    </row>
    <row r="181" spans="1:37" x14ac:dyDescent="0.2">
      <c r="A181" s="34">
        <v>392</v>
      </c>
      <c r="B181" s="34">
        <v>1316</v>
      </c>
      <c r="C181" s="34" t="s">
        <v>455</v>
      </c>
      <c r="D181" s="34">
        <v>520026683</v>
      </c>
      <c r="E181" s="34" t="s">
        <v>213</v>
      </c>
      <c r="F181" s="40" t="s">
        <v>459</v>
      </c>
      <c r="G181" s="34" t="s">
        <v>460</v>
      </c>
      <c r="H181" s="34" t="s">
        <v>216</v>
      </c>
      <c r="I181" s="34" t="s">
        <v>217</v>
      </c>
      <c r="J181" s="34" t="s">
        <v>71</v>
      </c>
      <c r="K181" s="34" t="s">
        <v>71</v>
      </c>
      <c r="L181" s="34" t="s">
        <v>218</v>
      </c>
      <c r="M181" s="34" t="s">
        <v>107</v>
      </c>
      <c r="N181" s="34" t="s">
        <v>249</v>
      </c>
      <c r="O181" s="34" t="s">
        <v>72</v>
      </c>
      <c r="P181" s="34" t="s">
        <v>453</v>
      </c>
      <c r="Q181" s="34" t="s">
        <v>74</v>
      </c>
      <c r="R181" s="34" t="s">
        <v>222</v>
      </c>
      <c r="S181" s="34" t="s">
        <v>75</v>
      </c>
      <c r="T181" s="37">
        <v>4.91</v>
      </c>
      <c r="U181" s="56" t="s">
        <v>461</v>
      </c>
      <c r="V181" s="41">
        <v>2.4400000000000002E-2</v>
      </c>
      <c r="W181" s="41">
        <v>5.1499999999999997E-2</v>
      </c>
      <c r="X181" s="41" t="s">
        <v>224</v>
      </c>
      <c r="Y181" s="40" t="s">
        <v>72</v>
      </c>
      <c r="Z181" s="44">
        <v>180000</v>
      </c>
      <c r="AA181" s="37">
        <v>1</v>
      </c>
      <c r="AB181" s="37">
        <v>88.38</v>
      </c>
      <c r="AC181" s="37">
        <v>0</v>
      </c>
      <c r="AD181" s="37">
        <v>159.084</v>
      </c>
      <c r="AG181" s="34" t="s">
        <v>16</v>
      </c>
      <c r="AH181" s="41">
        <v>1.4809999999999999E-4</v>
      </c>
      <c r="AI181" s="41">
        <v>1.2662602532520507E-2</v>
      </c>
      <c r="AJ181" s="41">
        <v>3.7477999999999999E-3</v>
      </c>
      <c r="AK181" s="161"/>
    </row>
    <row r="182" spans="1:37" x14ac:dyDescent="0.2">
      <c r="A182" s="34">
        <v>392</v>
      </c>
      <c r="B182" s="34">
        <v>1316</v>
      </c>
      <c r="C182" s="34" t="s">
        <v>455</v>
      </c>
      <c r="D182" s="34">
        <v>520026683</v>
      </c>
      <c r="E182" s="34" t="s">
        <v>213</v>
      </c>
      <c r="F182" s="40" t="s">
        <v>462</v>
      </c>
      <c r="G182" s="34" t="s">
        <v>463</v>
      </c>
      <c r="H182" s="34" t="s">
        <v>216</v>
      </c>
      <c r="I182" s="34" t="s">
        <v>233</v>
      </c>
      <c r="J182" s="34" t="s">
        <v>71</v>
      </c>
      <c r="K182" s="34" t="s">
        <v>71</v>
      </c>
      <c r="L182" s="34" t="s">
        <v>218</v>
      </c>
      <c r="M182" s="34" t="s">
        <v>107</v>
      </c>
      <c r="N182" s="34" t="s">
        <v>249</v>
      </c>
      <c r="O182" s="34" t="s">
        <v>72</v>
      </c>
      <c r="P182" s="34" t="s">
        <v>453</v>
      </c>
      <c r="Q182" s="34" t="s">
        <v>74</v>
      </c>
      <c r="R182" s="34" t="s">
        <v>222</v>
      </c>
      <c r="S182" s="34" t="s">
        <v>75</v>
      </c>
      <c r="T182" s="37">
        <v>5.12</v>
      </c>
      <c r="U182" s="56" t="s">
        <v>461</v>
      </c>
      <c r="V182" s="41">
        <v>9.1999999999999998E-3</v>
      </c>
      <c r="W182" s="41">
        <v>2.98E-2</v>
      </c>
      <c r="X182" s="41" t="s">
        <v>224</v>
      </c>
      <c r="Y182" s="40" t="s">
        <v>72</v>
      </c>
      <c r="Z182" s="44">
        <v>180000</v>
      </c>
      <c r="AA182" s="37">
        <v>1</v>
      </c>
      <c r="AB182" s="37">
        <v>104.6</v>
      </c>
      <c r="AC182" s="37">
        <v>0</v>
      </c>
      <c r="AD182" s="37">
        <v>188.28</v>
      </c>
      <c r="AG182" s="34" t="s">
        <v>16</v>
      </c>
      <c r="AH182" s="41">
        <v>6.9499999999999995E-5</v>
      </c>
      <c r="AI182" s="41">
        <v>1.4986602997320601E-2</v>
      </c>
      <c r="AJ182" s="41">
        <v>4.4355999999999996E-3</v>
      </c>
      <c r="AK182" s="161"/>
    </row>
    <row r="183" spans="1:37" x14ac:dyDescent="0.2">
      <c r="A183" s="34">
        <v>392</v>
      </c>
      <c r="B183" s="34">
        <v>1316</v>
      </c>
      <c r="C183" s="34" t="s">
        <v>464</v>
      </c>
      <c r="D183" s="34">
        <v>520030859</v>
      </c>
      <c r="E183" s="34" t="s">
        <v>213</v>
      </c>
      <c r="F183" s="40" t="s">
        <v>465</v>
      </c>
      <c r="G183" s="34" t="s">
        <v>466</v>
      </c>
      <c r="H183" s="34" t="s">
        <v>216</v>
      </c>
      <c r="I183" s="34" t="s">
        <v>217</v>
      </c>
      <c r="J183" s="34" t="s">
        <v>71</v>
      </c>
      <c r="K183" s="34" t="s">
        <v>71</v>
      </c>
      <c r="L183" s="34" t="s">
        <v>218</v>
      </c>
      <c r="M183" s="34" t="s">
        <v>107</v>
      </c>
      <c r="N183" s="34" t="s">
        <v>403</v>
      </c>
      <c r="O183" s="34" t="s">
        <v>72</v>
      </c>
      <c r="P183" s="34" t="s">
        <v>453</v>
      </c>
      <c r="Q183" s="34" t="s">
        <v>74</v>
      </c>
      <c r="R183" s="34" t="s">
        <v>222</v>
      </c>
      <c r="S183" s="34" t="s">
        <v>75</v>
      </c>
      <c r="T183" s="37">
        <v>6.03</v>
      </c>
      <c r="U183" s="56" t="s">
        <v>467</v>
      </c>
      <c r="V183" s="41">
        <v>5.3100000000000001E-2</v>
      </c>
      <c r="W183" s="41">
        <v>5.2400000000000002E-2</v>
      </c>
      <c r="X183" s="41" t="s">
        <v>224</v>
      </c>
      <c r="Y183" s="40" t="s">
        <v>72</v>
      </c>
      <c r="Z183" s="44">
        <v>28000</v>
      </c>
      <c r="AA183" s="37">
        <v>1</v>
      </c>
      <c r="AB183" s="37">
        <v>101.76</v>
      </c>
      <c r="AC183" s="37">
        <v>0</v>
      </c>
      <c r="AD183" s="37">
        <v>28.492799999999999</v>
      </c>
      <c r="AG183" s="34" t="s">
        <v>16</v>
      </c>
      <c r="AH183" s="41">
        <v>8.7899999999999995E-5</v>
      </c>
      <c r="AI183" s="41">
        <v>2.2679004535800912E-3</v>
      </c>
      <c r="AJ183" s="41">
        <v>6.7120000000000005E-4</v>
      </c>
      <c r="AK183" s="161"/>
    </row>
    <row r="184" spans="1:37" x14ac:dyDescent="0.2">
      <c r="A184" s="34">
        <v>392</v>
      </c>
      <c r="B184" s="34">
        <v>1316</v>
      </c>
      <c r="C184" s="34" t="s">
        <v>450</v>
      </c>
      <c r="D184" s="34">
        <v>511659401</v>
      </c>
      <c r="E184" s="34" t="s">
        <v>213</v>
      </c>
      <c r="F184" s="40" t="s">
        <v>468</v>
      </c>
      <c r="G184" s="34" t="s">
        <v>469</v>
      </c>
      <c r="H184" s="34" t="s">
        <v>216</v>
      </c>
      <c r="I184" s="34" t="s">
        <v>233</v>
      </c>
      <c r="J184" s="34" t="s">
        <v>71</v>
      </c>
      <c r="K184" s="34" t="s">
        <v>71</v>
      </c>
      <c r="L184" s="34" t="s">
        <v>218</v>
      </c>
      <c r="M184" s="34" t="s">
        <v>107</v>
      </c>
      <c r="N184" s="34" t="s">
        <v>249</v>
      </c>
      <c r="O184" s="34" t="s">
        <v>72</v>
      </c>
      <c r="P184" s="34" t="s">
        <v>453</v>
      </c>
      <c r="Q184" s="34" t="s">
        <v>74</v>
      </c>
      <c r="R184" s="34" t="s">
        <v>222</v>
      </c>
      <c r="S184" s="34" t="s">
        <v>75</v>
      </c>
      <c r="T184" s="37">
        <v>2.27</v>
      </c>
      <c r="U184" s="56" t="s">
        <v>470</v>
      </c>
      <c r="V184" s="41">
        <v>2.3400000000000001E-2</v>
      </c>
      <c r="W184" s="41">
        <v>2.8000000000000001E-2</v>
      </c>
      <c r="X184" s="41" t="s">
        <v>224</v>
      </c>
      <c r="Y184" s="40" t="s">
        <v>72</v>
      </c>
      <c r="Z184" s="44">
        <v>155870.81</v>
      </c>
      <c r="AA184" s="37">
        <v>1</v>
      </c>
      <c r="AB184" s="37">
        <v>114.39</v>
      </c>
      <c r="AC184" s="37">
        <v>0</v>
      </c>
      <c r="AD184" s="37">
        <v>178.30061000000001</v>
      </c>
      <c r="AG184" s="34" t="s">
        <v>16</v>
      </c>
      <c r="AH184" s="41">
        <v>9.5600000000000006E-5</v>
      </c>
      <c r="AI184" s="41">
        <v>1.419220283844057E-2</v>
      </c>
      <c r="AJ184" s="41">
        <v>4.2005000000000002E-3</v>
      </c>
      <c r="AK184" s="161"/>
    </row>
    <row r="185" spans="1:37" x14ac:dyDescent="0.2">
      <c r="A185" s="34">
        <v>392</v>
      </c>
      <c r="B185" s="34">
        <v>1316</v>
      </c>
      <c r="C185" s="34" t="s">
        <v>477</v>
      </c>
      <c r="D185" s="34">
        <v>520031931</v>
      </c>
      <c r="E185" s="34" t="s">
        <v>213</v>
      </c>
      <c r="F185" s="40" t="s">
        <v>715</v>
      </c>
      <c r="G185" s="34" t="s">
        <v>716</v>
      </c>
      <c r="H185" s="34" t="s">
        <v>216</v>
      </c>
      <c r="I185" s="34" t="s">
        <v>233</v>
      </c>
      <c r="J185" s="34" t="s">
        <v>71</v>
      </c>
      <c r="K185" s="34" t="s">
        <v>71</v>
      </c>
      <c r="L185" s="34" t="s">
        <v>218</v>
      </c>
      <c r="M185" s="34" t="s">
        <v>107</v>
      </c>
      <c r="N185" s="34" t="s">
        <v>279</v>
      </c>
      <c r="O185" s="34" t="s">
        <v>72</v>
      </c>
      <c r="P185" s="34" t="s">
        <v>453</v>
      </c>
      <c r="Q185" s="34" t="s">
        <v>74</v>
      </c>
      <c r="R185" s="34" t="s">
        <v>222</v>
      </c>
      <c r="S185" s="34" t="s">
        <v>75</v>
      </c>
      <c r="T185" s="37">
        <v>3.05</v>
      </c>
      <c r="U185" s="56" t="s">
        <v>717</v>
      </c>
      <c r="V185" s="41">
        <v>1.7000000000000001E-2</v>
      </c>
      <c r="W185" s="41">
        <v>2.6599999999999999E-2</v>
      </c>
      <c r="X185" s="41" t="s">
        <v>224</v>
      </c>
      <c r="Y185" s="40" t="s">
        <v>72</v>
      </c>
      <c r="Z185" s="44">
        <v>185615</v>
      </c>
      <c r="AA185" s="37">
        <v>1</v>
      </c>
      <c r="AB185" s="37">
        <v>111.27</v>
      </c>
      <c r="AC185" s="37">
        <v>0</v>
      </c>
      <c r="AD185" s="37">
        <v>206.53380999999999</v>
      </c>
      <c r="AG185" s="34" t="s">
        <v>16</v>
      </c>
      <c r="AH185" s="41">
        <v>1.462E-4</v>
      </c>
      <c r="AI185" s="41">
        <v>1.6439503287900659E-2</v>
      </c>
      <c r="AJ185" s="41">
        <v>4.8656000000000003E-3</v>
      </c>
      <c r="AK185" s="161"/>
    </row>
    <row r="186" spans="1:37" x14ac:dyDescent="0.2">
      <c r="A186" s="34">
        <v>392</v>
      </c>
      <c r="B186" s="34">
        <v>1316</v>
      </c>
      <c r="C186" s="34" t="s">
        <v>477</v>
      </c>
      <c r="D186" s="34">
        <v>520031931</v>
      </c>
      <c r="E186" s="34" t="s">
        <v>213</v>
      </c>
      <c r="F186" s="40" t="s">
        <v>478</v>
      </c>
      <c r="G186" s="34" t="s">
        <v>479</v>
      </c>
      <c r="H186" s="34" t="s">
        <v>216</v>
      </c>
      <c r="I186" s="34" t="s">
        <v>217</v>
      </c>
      <c r="J186" s="34" t="s">
        <v>71</v>
      </c>
      <c r="K186" s="34" t="s">
        <v>71</v>
      </c>
      <c r="L186" s="34" t="s">
        <v>218</v>
      </c>
      <c r="M186" s="34" t="s">
        <v>107</v>
      </c>
      <c r="N186" s="34" t="s">
        <v>279</v>
      </c>
      <c r="O186" s="34" t="s">
        <v>72</v>
      </c>
      <c r="P186" s="34" t="s">
        <v>453</v>
      </c>
      <c r="Q186" s="34" t="s">
        <v>74</v>
      </c>
      <c r="R186" s="34" t="s">
        <v>222</v>
      </c>
      <c r="S186" s="34" t="s">
        <v>75</v>
      </c>
      <c r="T186" s="37">
        <v>7.52</v>
      </c>
      <c r="U186" s="56" t="s">
        <v>480</v>
      </c>
      <c r="V186" s="41">
        <v>2.7900000000000001E-2</v>
      </c>
      <c r="W186" s="41">
        <v>5.1900000000000002E-2</v>
      </c>
      <c r="X186" s="41" t="s">
        <v>224</v>
      </c>
      <c r="Y186" s="40" t="s">
        <v>72</v>
      </c>
      <c r="Z186" s="44">
        <v>69000</v>
      </c>
      <c r="AA186" s="37">
        <v>1</v>
      </c>
      <c r="AB186" s="37">
        <v>84.82</v>
      </c>
      <c r="AC186" s="37">
        <v>0</v>
      </c>
      <c r="AD186" s="37">
        <v>58.525799999999997</v>
      </c>
      <c r="AG186" s="34" t="s">
        <v>16</v>
      </c>
      <c r="AH186" s="41">
        <v>4.9100000000000001E-5</v>
      </c>
      <c r="AI186" s="41">
        <v>4.6585009317001869E-3</v>
      </c>
      <c r="AJ186" s="41">
        <v>1.3787999999999999E-3</v>
      </c>
      <c r="AK186" s="161"/>
    </row>
    <row r="187" spans="1:37" x14ac:dyDescent="0.2">
      <c r="A187" s="34">
        <v>392</v>
      </c>
      <c r="B187" s="34">
        <v>1316</v>
      </c>
      <c r="C187" s="34" t="s">
        <v>481</v>
      </c>
      <c r="D187" s="34">
        <v>520001736</v>
      </c>
      <c r="E187" s="34" t="s">
        <v>213</v>
      </c>
      <c r="F187" s="40" t="s">
        <v>485</v>
      </c>
      <c r="G187" s="34" t="s">
        <v>486</v>
      </c>
      <c r="H187" s="34" t="s">
        <v>216</v>
      </c>
      <c r="I187" s="34" t="s">
        <v>217</v>
      </c>
      <c r="J187" s="34" t="s">
        <v>71</v>
      </c>
      <c r="K187" s="34" t="s">
        <v>71</v>
      </c>
      <c r="L187" s="34" t="s">
        <v>218</v>
      </c>
      <c r="M187" s="34" t="s">
        <v>107</v>
      </c>
      <c r="N187" s="34" t="s">
        <v>249</v>
      </c>
      <c r="O187" s="34" t="s">
        <v>72</v>
      </c>
      <c r="P187" s="34" t="s">
        <v>453</v>
      </c>
      <c r="Q187" s="34" t="s">
        <v>74</v>
      </c>
      <c r="R187" s="34" t="s">
        <v>222</v>
      </c>
      <c r="S187" s="34" t="s">
        <v>75</v>
      </c>
      <c r="T187" s="37">
        <v>4.76</v>
      </c>
      <c r="U187" s="56" t="s">
        <v>487</v>
      </c>
      <c r="V187" s="41">
        <v>2.5499999999999998E-2</v>
      </c>
      <c r="W187" s="41">
        <v>5.2699999999999997E-2</v>
      </c>
      <c r="X187" s="41" t="s">
        <v>224</v>
      </c>
      <c r="Y187" s="40" t="s">
        <v>72</v>
      </c>
      <c r="Z187" s="44">
        <v>97674.3</v>
      </c>
      <c r="AA187" s="37">
        <v>1</v>
      </c>
      <c r="AB187" s="37">
        <v>88.7</v>
      </c>
      <c r="AC187" s="37">
        <v>0</v>
      </c>
      <c r="AD187" s="37">
        <v>86.637100000000004</v>
      </c>
      <c r="AG187" s="34" t="s">
        <v>16</v>
      </c>
      <c r="AH187" s="41">
        <v>4.1499999999999999E-5</v>
      </c>
      <c r="AI187" s="41">
        <v>6.8961013792202767E-3</v>
      </c>
      <c r="AJ187" s="41">
        <v>2.0409999999999998E-3</v>
      </c>
      <c r="AK187" s="161"/>
    </row>
    <row r="188" spans="1:37" x14ac:dyDescent="0.2">
      <c r="A188" s="34">
        <v>392</v>
      </c>
      <c r="B188" s="34">
        <v>1316</v>
      </c>
      <c r="C188" s="34" t="s">
        <v>481</v>
      </c>
      <c r="D188" s="34">
        <v>520001736</v>
      </c>
      <c r="E188" s="34" t="s">
        <v>213</v>
      </c>
      <c r="F188" s="40" t="s">
        <v>488</v>
      </c>
      <c r="G188" s="34" t="s">
        <v>489</v>
      </c>
      <c r="H188" s="34" t="s">
        <v>216</v>
      </c>
      <c r="I188" s="34" t="s">
        <v>233</v>
      </c>
      <c r="J188" s="34" t="s">
        <v>71</v>
      </c>
      <c r="K188" s="34" t="s">
        <v>71</v>
      </c>
      <c r="L188" s="34" t="s">
        <v>218</v>
      </c>
      <c r="M188" s="34" t="s">
        <v>107</v>
      </c>
      <c r="N188" s="34" t="s">
        <v>249</v>
      </c>
      <c r="O188" s="34" t="s">
        <v>72</v>
      </c>
      <c r="P188" s="34" t="s">
        <v>453</v>
      </c>
      <c r="Q188" s="34" t="s">
        <v>74</v>
      </c>
      <c r="R188" s="34" t="s">
        <v>222</v>
      </c>
      <c r="S188" s="34" t="s">
        <v>75</v>
      </c>
      <c r="T188" s="37">
        <v>3.49</v>
      </c>
      <c r="U188" s="56" t="s">
        <v>389</v>
      </c>
      <c r="V188" s="41">
        <v>5.0000000000000001E-3</v>
      </c>
      <c r="W188" s="41">
        <v>3.0599999999999999E-2</v>
      </c>
      <c r="X188" s="41" t="s">
        <v>224</v>
      </c>
      <c r="Y188" s="40" t="s">
        <v>72</v>
      </c>
      <c r="Z188" s="44">
        <v>32483.87</v>
      </c>
      <c r="AA188" s="37">
        <v>1</v>
      </c>
      <c r="AB188" s="37">
        <v>105.54</v>
      </c>
      <c r="AC188" s="37">
        <v>0</v>
      </c>
      <c r="AD188" s="37">
        <v>34.283470000000001</v>
      </c>
      <c r="AG188" s="34" t="s">
        <v>16</v>
      </c>
      <c r="AH188" s="41">
        <v>2.0100000000000001E-5</v>
      </c>
      <c r="AI188" s="41">
        <v>2.7289005457801093E-3</v>
      </c>
      <c r="AJ188" s="41">
        <v>8.0769999999999995E-4</v>
      </c>
      <c r="AK188" s="161"/>
    </row>
    <row r="189" spans="1:37" x14ac:dyDescent="0.2">
      <c r="A189" s="34">
        <v>392</v>
      </c>
      <c r="B189" s="34">
        <v>1316</v>
      </c>
      <c r="C189" s="34" t="s">
        <v>481</v>
      </c>
      <c r="D189" s="34">
        <v>520001736</v>
      </c>
      <c r="E189" s="34" t="s">
        <v>213</v>
      </c>
      <c r="F189" s="40" t="s">
        <v>490</v>
      </c>
      <c r="G189" s="34" t="s">
        <v>491</v>
      </c>
      <c r="H189" s="34" t="s">
        <v>216</v>
      </c>
      <c r="I189" s="34" t="s">
        <v>233</v>
      </c>
      <c r="J189" s="34" t="s">
        <v>71</v>
      </c>
      <c r="K189" s="34" t="s">
        <v>71</v>
      </c>
      <c r="L189" s="34" t="s">
        <v>218</v>
      </c>
      <c r="M189" s="34" t="s">
        <v>107</v>
      </c>
      <c r="N189" s="34" t="s">
        <v>249</v>
      </c>
      <c r="O189" s="34" t="s">
        <v>72</v>
      </c>
      <c r="P189" s="34" t="s">
        <v>453</v>
      </c>
      <c r="Q189" s="34" t="s">
        <v>74</v>
      </c>
      <c r="R189" s="34" t="s">
        <v>222</v>
      </c>
      <c r="S189" s="34" t="s">
        <v>75</v>
      </c>
      <c r="T189" s="37">
        <v>4.67</v>
      </c>
      <c r="U189" s="56" t="s">
        <v>492</v>
      </c>
      <c r="V189" s="41">
        <v>5.8999999999999999E-3</v>
      </c>
      <c r="W189" s="41">
        <v>3.0800000000000001E-2</v>
      </c>
      <c r="X189" s="41" t="s">
        <v>224</v>
      </c>
      <c r="Y189" s="40" t="s">
        <v>72</v>
      </c>
      <c r="Z189" s="44">
        <v>332608</v>
      </c>
      <c r="AA189" s="37">
        <v>1</v>
      </c>
      <c r="AB189" s="37">
        <v>100.11</v>
      </c>
      <c r="AC189" s="37">
        <v>0</v>
      </c>
      <c r="AD189" s="37">
        <v>332.97386</v>
      </c>
      <c r="AG189" s="34" t="s">
        <v>16</v>
      </c>
      <c r="AH189" s="41">
        <v>2.374E-4</v>
      </c>
      <c r="AI189" s="41">
        <v>2.6503805300761064E-2</v>
      </c>
      <c r="AJ189" s="41">
        <v>7.8443000000000002E-3</v>
      </c>
      <c r="AK189" s="161"/>
    </row>
    <row r="190" spans="1:37" x14ac:dyDescent="0.2">
      <c r="A190" s="34">
        <v>392</v>
      </c>
      <c r="B190" s="34">
        <v>1316</v>
      </c>
      <c r="C190" s="34" t="s">
        <v>497</v>
      </c>
      <c r="D190" s="34">
        <v>550010003</v>
      </c>
      <c r="E190" s="34" t="s">
        <v>213</v>
      </c>
      <c r="F190" s="40" t="s">
        <v>498</v>
      </c>
      <c r="G190" s="34" t="s">
        <v>499</v>
      </c>
      <c r="H190" s="34" t="s">
        <v>216</v>
      </c>
      <c r="I190" s="34" t="s">
        <v>217</v>
      </c>
      <c r="J190" s="34" t="s">
        <v>71</v>
      </c>
      <c r="K190" s="34" t="s">
        <v>71</v>
      </c>
      <c r="L190" s="34" t="s">
        <v>218</v>
      </c>
      <c r="M190" s="34" t="s">
        <v>107</v>
      </c>
      <c r="N190" s="34" t="s">
        <v>239</v>
      </c>
      <c r="O190" s="34" t="s">
        <v>72</v>
      </c>
      <c r="P190" s="34" t="s">
        <v>453</v>
      </c>
      <c r="Q190" s="34" t="s">
        <v>74</v>
      </c>
      <c r="R190" s="34" t="s">
        <v>222</v>
      </c>
      <c r="S190" s="34" t="s">
        <v>75</v>
      </c>
      <c r="T190" s="37">
        <v>2.97</v>
      </c>
      <c r="U190" s="56" t="s">
        <v>500</v>
      </c>
      <c r="V190" s="41">
        <v>2.24E-2</v>
      </c>
      <c r="W190" s="41">
        <v>4.99E-2</v>
      </c>
      <c r="X190" s="41" t="s">
        <v>224</v>
      </c>
      <c r="Y190" s="40" t="s">
        <v>72</v>
      </c>
      <c r="Z190" s="44">
        <v>81163.649999999994</v>
      </c>
      <c r="AA190" s="37">
        <v>1</v>
      </c>
      <c r="AB190" s="37">
        <v>93.35</v>
      </c>
      <c r="AC190" s="37">
        <v>0</v>
      </c>
      <c r="AD190" s="37">
        <v>75.766260000000003</v>
      </c>
      <c r="AG190" s="34" t="s">
        <v>16</v>
      </c>
      <c r="AH190" s="41">
        <v>1.448E-4</v>
      </c>
      <c r="AI190" s="41">
        <v>6.0308012061602422E-3</v>
      </c>
      <c r="AJ190" s="41">
        <v>1.7849000000000001E-3</v>
      </c>
      <c r="AK190" s="161"/>
    </row>
    <row r="191" spans="1:37" x14ac:dyDescent="0.2">
      <c r="A191" s="34">
        <v>392</v>
      </c>
      <c r="B191" s="34">
        <v>1316</v>
      </c>
      <c r="C191" s="34" t="s">
        <v>501</v>
      </c>
      <c r="D191" s="34">
        <v>520024126</v>
      </c>
      <c r="E191" s="34" t="s">
        <v>213</v>
      </c>
      <c r="F191" s="40" t="s">
        <v>718</v>
      </c>
      <c r="G191" s="34" t="s">
        <v>719</v>
      </c>
      <c r="H191" s="34" t="s">
        <v>216</v>
      </c>
      <c r="I191" s="34" t="s">
        <v>217</v>
      </c>
      <c r="J191" s="34" t="s">
        <v>71</v>
      </c>
      <c r="K191" s="34" t="s">
        <v>71</v>
      </c>
      <c r="L191" s="34" t="s">
        <v>218</v>
      </c>
      <c r="M191" s="34" t="s">
        <v>107</v>
      </c>
      <c r="N191" s="34" t="s">
        <v>249</v>
      </c>
      <c r="O191" s="34" t="s">
        <v>72</v>
      </c>
      <c r="P191" s="34" t="s">
        <v>453</v>
      </c>
      <c r="Q191" s="34" t="s">
        <v>74</v>
      </c>
      <c r="R191" s="34" t="s">
        <v>222</v>
      </c>
      <c r="S191" s="34" t="s">
        <v>75</v>
      </c>
      <c r="T191" s="37">
        <v>1.64</v>
      </c>
      <c r="U191" s="56" t="s">
        <v>302</v>
      </c>
      <c r="V191" s="41">
        <v>5.6500000000000002E-2</v>
      </c>
      <c r="W191" s="41">
        <v>4.9399999999999999E-2</v>
      </c>
      <c r="X191" s="41" t="s">
        <v>224</v>
      </c>
      <c r="Y191" s="40" t="s">
        <v>72</v>
      </c>
      <c r="Z191" s="44">
        <v>34823.54</v>
      </c>
      <c r="AA191" s="37">
        <v>1</v>
      </c>
      <c r="AB191" s="37">
        <v>102.67</v>
      </c>
      <c r="AC191" s="37">
        <v>0</v>
      </c>
      <c r="AD191" s="37">
        <v>35.753320000000002</v>
      </c>
      <c r="AG191" s="34" t="s">
        <v>16</v>
      </c>
      <c r="AH191" s="41">
        <v>2.231E-4</v>
      </c>
      <c r="AI191" s="41">
        <v>2.8459005691801142E-3</v>
      </c>
      <c r="AJ191" s="41">
        <v>8.4230000000000004E-4</v>
      </c>
      <c r="AK191" s="161"/>
    </row>
    <row r="192" spans="1:37" x14ac:dyDescent="0.2">
      <c r="A192" s="34">
        <v>392</v>
      </c>
      <c r="B192" s="34">
        <v>1316</v>
      </c>
      <c r="C192" s="34" t="s">
        <v>504</v>
      </c>
      <c r="D192" s="34">
        <v>520037789</v>
      </c>
      <c r="E192" s="34" t="s">
        <v>213</v>
      </c>
      <c r="F192" s="40" t="s">
        <v>720</v>
      </c>
      <c r="G192" s="34" t="s">
        <v>721</v>
      </c>
      <c r="H192" s="34" t="s">
        <v>216</v>
      </c>
      <c r="I192" s="34" t="s">
        <v>233</v>
      </c>
      <c r="J192" s="34" t="s">
        <v>71</v>
      </c>
      <c r="K192" s="34" t="s">
        <v>71</v>
      </c>
      <c r="L192" s="34" t="s">
        <v>218</v>
      </c>
      <c r="M192" s="34" t="s">
        <v>107</v>
      </c>
      <c r="N192" s="34" t="s">
        <v>249</v>
      </c>
      <c r="O192" s="34" t="s">
        <v>72</v>
      </c>
      <c r="P192" s="34" t="s">
        <v>453</v>
      </c>
      <c r="Q192" s="34" t="s">
        <v>74</v>
      </c>
      <c r="R192" s="34" t="s">
        <v>222</v>
      </c>
      <c r="S192" s="34" t="s">
        <v>75</v>
      </c>
      <c r="T192" s="37">
        <v>3.92</v>
      </c>
      <c r="U192" s="56" t="s">
        <v>253</v>
      </c>
      <c r="V192" s="41">
        <v>1.43E-2</v>
      </c>
      <c r="W192" s="41">
        <v>2.81E-2</v>
      </c>
      <c r="X192" s="41" t="s">
        <v>224</v>
      </c>
      <c r="Y192" s="40" t="s">
        <v>72</v>
      </c>
      <c r="Z192" s="44">
        <v>184221.77</v>
      </c>
      <c r="AA192" s="37">
        <v>1</v>
      </c>
      <c r="AB192" s="37">
        <v>110</v>
      </c>
      <c r="AC192" s="37">
        <v>0</v>
      </c>
      <c r="AD192" s="37">
        <v>202.64393999999999</v>
      </c>
      <c r="AG192" s="34" t="s">
        <v>16</v>
      </c>
      <c r="AH192" s="41">
        <v>1.158E-4</v>
      </c>
      <c r="AI192" s="41">
        <v>1.6129903225980645E-2</v>
      </c>
      <c r="AJ192" s="41">
        <v>4.7739999999999996E-3</v>
      </c>
      <c r="AK192" s="161"/>
    </row>
    <row r="193" spans="1:37" x14ac:dyDescent="0.2">
      <c r="A193" s="34">
        <v>392</v>
      </c>
      <c r="B193" s="34">
        <v>1316</v>
      </c>
      <c r="C193" s="34" t="s">
        <v>504</v>
      </c>
      <c r="D193" s="34">
        <v>520037789</v>
      </c>
      <c r="E193" s="34" t="s">
        <v>213</v>
      </c>
      <c r="F193" s="40" t="s">
        <v>511</v>
      </c>
      <c r="G193" s="34" t="s">
        <v>512</v>
      </c>
      <c r="H193" s="34" t="s">
        <v>216</v>
      </c>
      <c r="I193" s="34" t="s">
        <v>233</v>
      </c>
      <c r="J193" s="34" t="s">
        <v>71</v>
      </c>
      <c r="K193" s="34" t="s">
        <v>71</v>
      </c>
      <c r="L193" s="34" t="s">
        <v>218</v>
      </c>
      <c r="M193" s="34" t="s">
        <v>107</v>
      </c>
      <c r="N193" s="34" t="s">
        <v>249</v>
      </c>
      <c r="O193" s="34" t="s">
        <v>72</v>
      </c>
      <c r="P193" s="34" t="s">
        <v>453</v>
      </c>
      <c r="Q193" s="34" t="s">
        <v>74</v>
      </c>
      <c r="R193" s="34" t="s">
        <v>222</v>
      </c>
      <c r="S193" s="34" t="s">
        <v>75</v>
      </c>
      <c r="T193" s="37">
        <v>5.72</v>
      </c>
      <c r="U193" s="56" t="s">
        <v>513</v>
      </c>
      <c r="V193" s="41">
        <v>3.61E-2</v>
      </c>
      <c r="W193" s="41">
        <v>3.0800000000000001E-2</v>
      </c>
      <c r="X193" s="41" t="s">
        <v>224</v>
      </c>
      <c r="Y193" s="40" t="s">
        <v>72</v>
      </c>
      <c r="Z193" s="44">
        <v>288796.74</v>
      </c>
      <c r="AA193" s="37">
        <v>1</v>
      </c>
      <c r="AB193" s="37">
        <v>110.37</v>
      </c>
      <c r="AC193" s="37">
        <v>0</v>
      </c>
      <c r="AD193" s="37">
        <v>318.74495999999999</v>
      </c>
      <c r="AG193" s="34" t="s">
        <v>16</v>
      </c>
      <c r="AH193" s="41">
        <v>1.8369999999999999E-4</v>
      </c>
      <c r="AI193" s="41">
        <v>2.5371205074241017E-2</v>
      </c>
      <c r="AJ193" s="41">
        <v>7.5091000000000003E-3</v>
      </c>
      <c r="AK193" s="161"/>
    </row>
    <row r="194" spans="1:37" x14ac:dyDescent="0.2">
      <c r="A194" s="34">
        <v>392</v>
      </c>
      <c r="B194" s="34">
        <v>1316</v>
      </c>
      <c r="C194" s="34" t="s">
        <v>514</v>
      </c>
      <c r="D194" s="34">
        <v>1737</v>
      </c>
      <c r="E194" s="34" t="s">
        <v>213</v>
      </c>
      <c r="F194" s="40" t="s">
        <v>515</v>
      </c>
      <c r="G194" s="34" t="s">
        <v>516</v>
      </c>
      <c r="H194" s="34" t="s">
        <v>216</v>
      </c>
      <c r="I194" s="34" t="s">
        <v>217</v>
      </c>
      <c r="J194" s="34" t="s">
        <v>71</v>
      </c>
      <c r="K194" s="34" t="s">
        <v>170</v>
      </c>
      <c r="L194" s="34" t="s">
        <v>218</v>
      </c>
      <c r="M194" s="34" t="s">
        <v>107</v>
      </c>
      <c r="N194" s="34" t="s">
        <v>258</v>
      </c>
      <c r="O194" s="34" t="s">
        <v>72</v>
      </c>
      <c r="P194" s="34" t="s">
        <v>453</v>
      </c>
      <c r="Q194" s="34" t="s">
        <v>74</v>
      </c>
      <c r="R194" s="34" t="s">
        <v>222</v>
      </c>
      <c r="S194" s="34" t="s">
        <v>75</v>
      </c>
      <c r="T194" s="37">
        <v>1.67</v>
      </c>
      <c r="U194" s="56" t="s">
        <v>275</v>
      </c>
      <c r="V194" s="41">
        <v>3.49E-2</v>
      </c>
      <c r="W194" s="41">
        <v>5.8599999999999999E-2</v>
      </c>
      <c r="X194" s="41" t="s">
        <v>224</v>
      </c>
      <c r="Y194" s="40" t="s">
        <v>72</v>
      </c>
      <c r="Z194" s="44">
        <v>142190</v>
      </c>
      <c r="AA194" s="37">
        <v>1</v>
      </c>
      <c r="AB194" s="37">
        <v>97.15</v>
      </c>
      <c r="AC194" s="37">
        <v>0</v>
      </c>
      <c r="AD194" s="37">
        <v>138.13758000000001</v>
      </c>
      <c r="AG194" s="34" t="s">
        <v>16</v>
      </c>
      <c r="AH194" s="41">
        <v>1.5029999999999999E-4</v>
      </c>
      <c r="AI194" s="41">
        <v>1.0995402199080441E-2</v>
      </c>
      <c r="AJ194" s="41">
        <v>3.2542999999999999E-3</v>
      </c>
      <c r="AK194" s="161"/>
    </row>
    <row r="195" spans="1:37" x14ac:dyDescent="0.2">
      <c r="A195" s="34">
        <v>392</v>
      </c>
      <c r="B195" s="34">
        <v>1316</v>
      </c>
      <c r="C195" s="34" t="s">
        <v>514</v>
      </c>
      <c r="D195" s="34">
        <v>1737</v>
      </c>
      <c r="E195" s="34" t="s">
        <v>213</v>
      </c>
      <c r="F195" s="40" t="s">
        <v>517</v>
      </c>
      <c r="G195" s="34" t="s">
        <v>518</v>
      </c>
      <c r="H195" s="34" t="s">
        <v>216</v>
      </c>
      <c r="I195" s="34" t="s">
        <v>217</v>
      </c>
      <c r="J195" s="34" t="s">
        <v>71</v>
      </c>
      <c r="K195" s="34" t="s">
        <v>170</v>
      </c>
      <c r="L195" s="34" t="s">
        <v>218</v>
      </c>
      <c r="M195" s="34" t="s">
        <v>107</v>
      </c>
      <c r="N195" s="34" t="s">
        <v>258</v>
      </c>
      <c r="O195" s="34" t="s">
        <v>72</v>
      </c>
      <c r="P195" s="34" t="s">
        <v>453</v>
      </c>
      <c r="Q195" s="34" t="s">
        <v>74</v>
      </c>
      <c r="R195" s="34" t="s">
        <v>222</v>
      </c>
      <c r="S195" s="34" t="s">
        <v>75</v>
      </c>
      <c r="T195" s="37">
        <v>4.0199999999999996</v>
      </c>
      <c r="U195" s="56" t="s">
        <v>519</v>
      </c>
      <c r="V195" s="41">
        <v>6.7400000000000002E-2</v>
      </c>
      <c r="W195" s="41">
        <v>6.0199999999999997E-2</v>
      </c>
      <c r="X195" s="41" t="s">
        <v>224</v>
      </c>
      <c r="Y195" s="40" t="s">
        <v>72</v>
      </c>
      <c r="Z195" s="44">
        <v>111000</v>
      </c>
      <c r="AA195" s="37">
        <v>1</v>
      </c>
      <c r="AB195" s="37">
        <v>106.73</v>
      </c>
      <c r="AC195" s="37">
        <v>0</v>
      </c>
      <c r="AD195" s="37">
        <v>118.47029999999999</v>
      </c>
      <c r="AG195" s="34" t="s">
        <v>16</v>
      </c>
      <c r="AH195" s="41">
        <v>3.8939999999999998E-4</v>
      </c>
      <c r="AI195" s="41">
        <v>9.4299018859803786E-3</v>
      </c>
      <c r="AJ195" s="41">
        <v>2.7910000000000001E-3</v>
      </c>
      <c r="AK195" s="161"/>
    </row>
    <row r="196" spans="1:37" x14ac:dyDescent="0.2">
      <c r="A196" s="34">
        <v>392</v>
      </c>
      <c r="B196" s="34">
        <v>1316</v>
      </c>
      <c r="C196" s="34" t="s">
        <v>520</v>
      </c>
      <c r="D196" s="34">
        <v>514290345</v>
      </c>
      <c r="E196" s="34" t="s">
        <v>213</v>
      </c>
      <c r="F196" s="40" t="s">
        <v>521</v>
      </c>
      <c r="G196" s="34" t="s">
        <v>522</v>
      </c>
      <c r="H196" s="34" t="s">
        <v>216</v>
      </c>
      <c r="I196" s="34" t="s">
        <v>217</v>
      </c>
      <c r="J196" s="34" t="s">
        <v>71</v>
      </c>
      <c r="K196" s="34" t="s">
        <v>71</v>
      </c>
      <c r="L196" s="34" t="s">
        <v>218</v>
      </c>
      <c r="M196" s="34" t="s">
        <v>107</v>
      </c>
      <c r="N196" s="34" t="s">
        <v>228</v>
      </c>
      <c r="O196" s="34" t="s">
        <v>72</v>
      </c>
      <c r="P196" s="34" t="s">
        <v>453</v>
      </c>
      <c r="Q196" s="34" t="s">
        <v>74</v>
      </c>
      <c r="R196" s="34" t="s">
        <v>222</v>
      </c>
      <c r="S196" s="34" t="s">
        <v>75</v>
      </c>
      <c r="T196" s="37">
        <v>3.84</v>
      </c>
      <c r="U196" s="56" t="s">
        <v>144</v>
      </c>
      <c r="V196" s="41">
        <v>2.6200000000000001E-2</v>
      </c>
      <c r="W196" s="41">
        <v>4.87E-2</v>
      </c>
      <c r="X196" s="41" t="s">
        <v>224</v>
      </c>
      <c r="Y196" s="40" t="s">
        <v>72</v>
      </c>
      <c r="Z196" s="44">
        <v>11000</v>
      </c>
      <c r="AA196" s="37">
        <v>1</v>
      </c>
      <c r="AB196" s="37">
        <v>93.04</v>
      </c>
      <c r="AC196" s="37">
        <v>0</v>
      </c>
      <c r="AD196" s="37">
        <v>10.234400000000001</v>
      </c>
      <c r="AG196" s="34" t="s">
        <v>16</v>
      </c>
      <c r="AH196" s="41">
        <v>8.4999999999999999E-6</v>
      </c>
      <c r="AI196" s="41">
        <v>8.1460016292003268E-4</v>
      </c>
      <c r="AJ196" s="41">
        <v>2.4110000000000001E-4</v>
      </c>
      <c r="AK196" s="161"/>
    </row>
    <row r="197" spans="1:37" x14ac:dyDescent="0.2">
      <c r="A197" s="34">
        <v>392</v>
      </c>
      <c r="B197" s="34">
        <v>1316</v>
      </c>
      <c r="C197" s="34" t="s">
        <v>520</v>
      </c>
      <c r="D197" s="34">
        <v>514290345</v>
      </c>
      <c r="E197" s="34" t="s">
        <v>213</v>
      </c>
      <c r="F197" s="40" t="s">
        <v>523</v>
      </c>
      <c r="G197" s="34" t="s">
        <v>524</v>
      </c>
      <c r="H197" s="34" t="s">
        <v>216</v>
      </c>
      <c r="I197" s="34" t="s">
        <v>217</v>
      </c>
      <c r="J197" s="34" t="s">
        <v>71</v>
      </c>
      <c r="K197" s="34" t="s">
        <v>71</v>
      </c>
      <c r="L197" s="34" t="s">
        <v>218</v>
      </c>
      <c r="M197" s="34" t="s">
        <v>107</v>
      </c>
      <c r="N197" s="34" t="s">
        <v>228</v>
      </c>
      <c r="O197" s="34" t="s">
        <v>72</v>
      </c>
      <c r="P197" s="34" t="s">
        <v>453</v>
      </c>
      <c r="Q197" s="34" t="s">
        <v>74</v>
      </c>
      <c r="R197" s="34" t="s">
        <v>222</v>
      </c>
      <c r="S197" s="34" t="s">
        <v>75</v>
      </c>
      <c r="T197" s="37">
        <v>4.68</v>
      </c>
      <c r="U197" s="56" t="s">
        <v>389</v>
      </c>
      <c r="V197" s="41">
        <v>4.6899999999999997E-2</v>
      </c>
      <c r="W197" s="41">
        <v>5.0299999999999997E-2</v>
      </c>
      <c r="X197" s="41" t="s">
        <v>224</v>
      </c>
      <c r="Y197" s="40" t="s">
        <v>72</v>
      </c>
      <c r="Z197" s="44">
        <v>144000</v>
      </c>
      <c r="AA197" s="37">
        <v>1</v>
      </c>
      <c r="AB197" s="37">
        <v>98.85</v>
      </c>
      <c r="AC197" s="37">
        <v>0</v>
      </c>
      <c r="AD197" s="37">
        <v>142.34399999999999</v>
      </c>
      <c r="AG197" s="34" t="s">
        <v>16</v>
      </c>
      <c r="AH197" s="41">
        <v>2.8800000000000001E-4</v>
      </c>
      <c r="AI197" s="41">
        <v>1.1330202266040455E-2</v>
      </c>
      <c r="AJ197" s="41">
        <v>3.3533999999999999E-3</v>
      </c>
      <c r="AK197" s="161"/>
    </row>
    <row r="198" spans="1:37" x14ac:dyDescent="0.2">
      <c r="A198" s="34">
        <v>392</v>
      </c>
      <c r="B198" s="34">
        <v>1316</v>
      </c>
      <c r="C198" s="34" t="s">
        <v>520</v>
      </c>
      <c r="D198" s="34">
        <v>514290345</v>
      </c>
      <c r="E198" s="34" t="s">
        <v>213</v>
      </c>
      <c r="F198" s="40" t="s">
        <v>525</v>
      </c>
      <c r="G198" s="34" t="s">
        <v>526</v>
      </c>
      <c r="H198" s="34" t="s">
        <v>216</v>
      </c>
      <c r="I198" s="34" t="s">
        <v>233</v>
      </c>
      <c r="J198" s="34" t="s">
        <v>71</v>
      </c>
      <c r="K198" s="34" t="s">
        <v>71</v>
      </c>
      <c r="L198" s="34" t="s">
        <v>218</v>
      </c>
      <c r="M198" s="34" t="s">
        <v>107</v>
      </c>
      <c r="N198" s="34" t="s">
        <v>228</v>
      </c>
      <c r="O198" s="34" t="s">
        <v>72</v>
      </c>
      <c r="P198" s="34" t="s">
        <v>453</v>
      </c>
      <c r="Q198" s="34" t="s">
        <v>74</v>
      </c>
      <c r="R198" s="34" t="s">
        <v>222</v>
      </c>
      <c r="S198" s="34" t="s">
        <v>75</v>
      </c>
      <c r="T198" s="37">
        <v>1.55</v>
      </c>
      <c r="U198" s="56" t="s">
        <v>527</v>
      </c>
      <c r="V198" s="41">
        <v>2.2499999999999999E-2</v>
      </c>
      <c r="W198" s="41">
        <v>2.63E-2</v>
      </c>
      <c r="X198" s="41" t="s">
        <v>224</v>
      </c>
      <c r="Y198" s="40" t="s">
        <v>72</v>
      </c>
      <c r="Z198" s="44">
        <v>426766</v>
      </c>
      <c r="AA198" s="37">
        <v>1</v>
      </c>
      <c r="AB198" s="37">
        <v>117.51</v>
      </c>
      <c r="AC198" s="37">
        <v>0</v>
      </c>
      <c r="AD198" s="37">
        <v>501.49272000000002</v>
      </c>
      <c r="AG198" s="34" t="s">
        <v>16</v>
      </c>
      <c r="AH198" s="41">
        <v>1.0430999999999999E-3</v>
      </c>
      <c r="AI198" s="41">
        <v>3.9917407983481597E-2</v>
      </c>
      <c r="AJ198" s="41">
        <v>1.18143E-2</v>
      </c>
      <c r="AK198" s="161"/>
    </row>
    <row r="199" spans="1:37" x14ac:dyDescent="0.2">
      <c r="A199" s="34">
        <v>392</v>
      </c>
      <c r="B199" s="34">
        <v>1316</v>
      </c>
      <c r="C199" s="34" t="s">
        <v>528</v>
      </c>
      <c r="D199" s="34">
        <v>513821488</v>
      </c>
      <c r="E199" s="34" t="s">
        <v>213</v>
      </c>
      <c r="F199" s="40" t="s">
        <v>529</v>
      </c>
      <c r="G199" s="34" t="s">
        <v>530</v>
      </c>
      <c r="H199" s="34" t="s">
        <v>216</v>
      </c>
      <c r="I199" s="34" t="s">
        <v>233</v>
      </c>
      <c r="J199" s="34" t="s">
        <v>71</v>
      </c>
      <c r="K199" s="34" t="s">
        <v>71</v>
      </c>
      <c r="L199" s="34" t="s">
        <v>218</v>
      </c>
      <c r="M199" s="34" t="s">
        <v>107</v>
      </c>
      <c r="N199" s="34" t="s">
        <v>249</v>
      </c>
      <c r="O199" s="34" t="s">
        <v>72</v>
      </c>
      <c r="P199" s="34" t="s">
        <v>453</v>
      </c>
      <c r="Q199" s="34" t="s">
        <v>74</v>
      </c>
      <c r="R199" s="34" t="s">
        <v>222</v>
      </c>
      <c r="S199" s="34" t="s">
        <v>75</v>
      </c>
      <c r="T199" s="37">
        <v>6.24</v>
      </c>
      <c r="U199" s="56" t="s">
        <v>531</v>
      </c>
      <c r="V199" s="41">
        <v>2.5000000000000001E-2</v>
      </c>
      <c r="W199" s="41">
        <v>3.1899999999999998E-2</v>
      </c>
      <c r="X199" s="41" t="s">
        <v>224</v>
      </c>
      <c r="Y199" s="40" t="s">
        <v>72</v>
      </c>
      <c r="Z199" s="44">
        <v>50000</v>
      </c>
      <c r="AA199" s="37">
        <v>1</v>
      </c>
      <c r="AB199" s="37">
        <v>111</v>
      </c>
      <c r="AC199" s="37">
        <v>0</v>
      </c>
      <c r="AD199" s="37">
        <v>55.5</v>
      </c>
      <c r="AG199" s="34" t="s">
        <v>16</v>
      </c>
      <c r="AH199" s="41">
        <v>3.6999999999999998E-5</v>
      </c>
      <c r="AI199" s="41">
        <v>4.417600883520177E-3</v>
      </c>
      <c r="AJ199" s="41">
        <v>1.3075000000000001E-3</v>
      </c>
      <c r="AK199" s="161"/>
    </row>
    <row r="200" spans="1:37" x14ac:dyDescent="0.2">
      <c r="A200" s="34">
        <v>392</v>
      </c>
      <c r="B200" s="34">
        <v>1316</v>
      </c>
      <c r="C200" s="34" t="s">
        <v>532</v>
      </c>
      <c r="D200" s="34">
        <v>520022732</v>
      </c>
      <c r="E200" s="34" t="s">
        <v>213</v>
      </c>
      <c r="F200" s="40" t="s">
        <v>722</v>
      </c>
      <c r="G200" s="34" t="s">
        <v>723</v>
      </c>
      <c r="H200" s="34" t="s">
        <v>216</v>
      </c>
      <c r="I200" s="34" t="s">
        <v>217</v>
      </c>
      <c r="J200" s="34" t="s">
        <v>71</v>
      </c>
      <c r="K200" s="34" t="s">
        <v>71</v>
      </c>
      <c r="L200" s="34" t="s">
        <v>218</v>
      </c>
      <c r="M200" s="34" t="s">
        <v>107</v>
      </c>
      <c r="N200" s="34" t="s">
        <v>535</v>
      </c>
      <c r="O200" s="34" t="s">
        <v>72</v>
      </c>
      <c r="P200" s="34" t="s">
        <v>453</v>
      </c>
      <c r="Q200" s="34" t="s">
        <v>74</v>
      </c>
      <c r="R200" s="34" t="s">
        <v>222</v>
      </c>
      <c r="S200" s="34" t="s">
        <v>75</v>
      </c>
      <c r="T200" s="37">
        <v>2.34</v>
      </c>
      <c r="U200" s="56" t="s">
        <v>724</v>
      </c>
      <c r="V200" s="41">
        <v>5.0900000000000001E-2</v>
      </c>
      <c r="W200" s="41">
        <v>4.7500000000000001E-2</v>
      </c>
      <c r="X200" s="41" t="s">
        <v>224</v>
      </c>
      <c r="Y200" s="40" t="s">
        <v>72</v>
      </c>
      <c r="Z200" s="44">
        <v>15970.92</v>
      </c>
      <c r="AA200" s="37">
        <v>1</v>
      </c>
      <c r="AB200" s="37">
        <v>103.18</v>
      </c>
      <c r="AC200" s="37">
        <v>0</v>
      </c>
      <c r="AD200" s="37">
        <v>16.47879</v>
      </c>
      <c r="AG200" s="34" t="s">
        <v>16</v>
      </c>
      <c r="AH200" s="41">
        <v>3.0899999999999999E-5</v>
      </c>
      <c r="AI200" s="41">
        <v>1.3117002623400527E-3</v>
      </c>
      <c r="AJ200" s="41">
        <v>3.882E-4</v>
      </c>
      <c r="AK200" s="161"/>
    </row>
    <row r="201" spans="1:37" x14ac:dyDescent="0.2">
      <c r="A201" s="34">
        <v>392</v>
      </c>
      <c r="B201" s="34">
        <v>1316</v>
      </c>
      <c r="C201" s="34" t="s">
        <v>540</v>
      </c>
      <c r="D201" s="34">
        <v>520043605</v>
      </c>
      <c r="E201" s="34" t="s">
        <v>213</v>
      </c>
      <c r="F201" s="40" t="s">
        <v>541</v>
      </c>
      <c r="G201" s="34" t="s">
        <v>542</v>
      </c>
      <c r="H201" s="34" t="s">
        <v>216</v>
      </c>
      <c r="I201" s="34" t="s">
        <v>233</v>
      </c>
      <c r="J201" s="34" t="s">
        <v>71</v>
      </c>
      <c r="K201" s="34" t="s">
        <v>71</v>
      </c>
      <c r="L201" s="34" t="s">
        <v>218</v>
      </c>
      <c r="M201" s="34" t="s">
        <v>107</v>
      </c>
      <c r="N201" s="34" t="s">
        <v>543</v>
      </c>
      <c r="O201" s="34" t="s">
        <v>72</v>
      </c>
      <c r="P201" s="34" t="s">
        <v>544</v>
      </c>
      <c r="Q201" s="34" t="s">
        <v>74</v>
      </c>
      <c r="R201" s="34" t="s">
        <v>222</v>
      </c>
      <c r="S201" s="34" t="s">
        <v>75</v>
      </c>
      <c r="T201" s="37">
        <v>5.13</v>
      </c>
      <c r="U201" s="56" t="s">
        <v>545</v>
      </c>
      <c r="V201" s="41">
        <v>5.1499999999999997E-2</v>
      </c>
      <c r="W201" s="41">
        <v>4.5199999999999997E-2</v>
      </c>
      <c r="X201" s="41" t="s">
        <v>224</v>
      </c>
      <c r="Y201" s="40" t="s">
        <v>72</v>
      </c>
      <c r="Z201" s="44">
        <v>0.78</v>
      </c>
      <c r="AA201" s="37">
        <v>1</v>
      </c>
      <c r="AB201" s="37">
        <v>146.6</v>
      </c>
      <c r="AC201" s="37">
        <v>0</v>
      </c>
      <c r="AD201" s="37">
        <v>1.14E-3</v>
      </c>
      <c r="AG201" s="34" t="s">
        <v>16</v>
      </c>
      <c r="AH201" s="41">
        <v>0</v>
      </c>
      <c r="AI201" s="41">
        <v>1.0000002000000401E-7</v>
      </c>
      <c r="AJ201" s="41">
        <v>0</v>
      </c>
      <c r="AK201" s="161"/>
    </row>
    <row r="202" spans="1:37" x14ac:dyDescent="0.2">
      <c r="A202" s="34">
        <v>392</v>
      </c>
      <c r="B202" s="34">
        <v>1316</v>
      </c>
      <c r="C202" s="34" t="s">
        <v>546</v>
      </c>
      <c r="D202" s="34">
        <v>520038506</v>
      </c>
      <c r="E202" s="34" t="s">
        <v>213</v>
      </c>
      <c r="F202" s="40" t="s">
        <v>553</v>
      </c>
      <c r="G202" s="34" t="s">
        <v>554</v>
      </c>
      <c r="H202" s="34" t="s">
        <v>216</v>
      </c>
      <c r="I202" s="34" t="s">
        <v>217</v>
      </c>
      <c r="J202" s="34" t="s">
        <v>71</v>
      </c>
      <c r="K202" s="34" t="s">
        <v>71</v>
      </c>
      <c r="L202" s="34" t="s">
        <v>218</v>
      </c>
      <c r="M202" s="34" t="s">
        <v>107</v>
      </c>
      <c r="N202" s="34" t="s">
        <v>249</v>
      </c>
      <c r="O202" s="34" t="s">
        <v>72</v>
      </c>
      <c r="P202" s="34" t="s">
        <v>544</v>
      </c>
      <c r="Q202" s="34" t="s">
        <v>74</v>
      </c>
      <c r="R202" s="34" t="s">
        <v>222</v>
      </c>
      <c r="S202" s="34" t="s">
        <v>75</v>
      </c>
      <c r="T202" s="37">
        <v>6.16</v>
      </c>
      <c r="U202" s="56" t="s">
        <v>549</v>
      </c>
      <c r="V202" s="41">
        <v>4.9399999999999999E-2</v>
      </c>
      <c r="W202" s="41">
        <v>5.5899999999999998E-2</v>
      </c>
      <c r="X202" s="41" t="s">
        <v>224</v>
      </c>
      <c r="Y202" s="40" t="s">
        <v>72</v>
      </c>
      <c r="Z202" s="44">
        <v>93750</v>
      </c>
      <c r="AA202" s="37">
        <v>1</v>
      </c>
      <c r="AB202" s="37">
        <v>96.63</v>
      </c>
      <c r="AC202" s="37">
        <v>0</v>
      </c>
      <c r="AD202" s="37">
        <v>90.590620000000001</v>
      </c>
      <c r="AG202" s="34" t="s">
        <v>16</v>
      </c>
      <c r="AH202" s="41">
        <v>6.8800000000000005E-5</v>
      </c>
      <c r="AI202" s="41">
        <v>7.2108014421602895E-3</v>
      </c>
      <c r="AJ202" s="41">
        <v>2.1342000000000002E-3</v>
      </c>
      <c r="AK202" s="161"/>
    </row>
    <row r="203" spans="1:37" x14ac:dyDescent="0.2">
      <c r="A203" s="34">
        <v>392</v>
      </c>
      <c r="B203" s="34">
        <v>1316</v>
      </c>
      <c r="C203" s="34" t="s">
        <v>314</v>
      </c>
      <c r="D203" s="34">
        <v>513623314</v>
      </c>
      <c r="E203" s="34" t="s">
        <v>213</v>
      </c>
      <c r="F203" s="40" t="s">
        <v>557</v>
      </c>
      <c r="G203" s="34" t="s">
        <v>558</v>
      </c>
      <c r="H203" s="34" t="s">
        <v>216</v>
      </c>
      <c r="I203" s="34" t="s">
        <v>233</v>
      </c>
      <c r="J203" s="34" t="s">
        <v>71</v>
      </c>
      <c r="K203" s="34" t="s">
        <v>71</v>
      </c>
      <c r="L203" s="34" t="s">
        <v>218</v>
      </c>
      <c r="M203" s="34" t="s">
        <v>107</v>
      </c>
      <c r="N203" s="34" t="s">
        <v>249</v>
      </c>
      <c r="O203" s="34" t="s">
        <v>72</v>
      </c>
      <c r="P203" s="34" t="s">
        <v>544</v>
      </c>
      <c r="Q203" s="34" t="s">
        <v>74</v>
      </c>
      <c r="R203" s="34" t="s">
        <v>222</v>
      </c>
      <c r="S203" s="34" t="s">
        <v>75</v>
      </c>
      <c r="T203" s="37">
        <v>4.88</v>
      </c>
      <c r="U203" s="56" t="s">
        <v>559</v>
      </c>
      <c r="V203" s="41">
        <v>1.8700000000000001E-2</v>
      </c>
      <c r="W203" s="41">
        <v>3.1600000000000003E-2</v>
      </c>
      <c r="X203" s="41" t="s">
        <v>224</v>
      </c>
      <c r="Y203" s="40" t="s">
        <v>72</v>
      </c>
      <c r="Z203" s="44">
        <v>70000</v>
      </c>
      <c r="AA203" s="37">
        <v>1</v>
      </c>
      <c r="AB203" s="37">
        <v>105.08</v>
      </c>
      <c r="AC203" s="37">
        <v>0</v>
      </c>
      <c r="AD203" s="37">
        <v>73.555999999999997</v>
      </c>
      <c r="AG203" s="34" t="s">
        <v>16</v>
      </c>
      <c r="AH203" s="41">
        <v>6.8300000000000007E-5</v>
      </c>
      <c r="AI203" s="41">
        <v>5.8549011709802343E-3</v>
      </c>
      <c r="AJ203" s="41">
        <v>1.7328999999999999E-3</v>
      </c>
      <c r="AK203" s="161"/>
    </row>
    <row r="204" spans="1:37" x14ac:dyDescent="0.2">
      <c r="A204" s="34">
        <v>392</v>
      </c>
      <c r="B204" s="34">
        <v>1316</v>
      </c>
      <c r="C204" s="34" t="s">
        <v>725</v>
      </c>
      <c r="D204" s="34">
        <v>520025602</v>
      </c>
      <c r="E204" s="34" t="s">
        <v>213</v>
      </c>
      <c r="F204" s="40" t="s">
        <v>726</v>
      </c>
      <c r="G204" s="34" t="s">
        <v>727</v>
      </c>
      <c r="H204" s="34" t="s">
        <v>216</v>
      </c>
      <c r="I204" s="34" t="s">
        <v>217</v>
      </c>
      <c r="J204" s="34" t="s">
        <v>71</v>
      </c>
      <c r="K204" s="34" t="s">
        <v>71</v>
      </c>
      <c r="L204" s="34" t="s">
        <v>218</v>
      </c>
      <c r="M204" s="34" t="s">
        <v>107</v>
      </c>
      <c r="N204" s="34" t="s">
        <v>728</v>
      </c>
      <c r="O204" s="34" t="s">
        <v>72</v>
      </c>
      <c r="P204" s="34" t="s">
        <v>544</v>
      </c>
      <c r="Q204" s="34" t="s">
        <v>74</v>
      </c>
      <c r="R204" s="34" t="s">
        <v>222</v>
      </c>
      <c r="S204" s="34" t="s">
        <v>75</v>
      </c>
      <c r="T204" s="37">
        <v>1.82</v>
      </c>
      <c r="U204" s="56" t="s">
        <v>729</v>
      </c>
      <c r="V204" s="41">
        <v>0.05</v>
      </c>
      <c r="W204" s="41">
        <v>4.99E-2</v>
      </c>
      <c r="X204" s="41" t="s">
        <v>224</v>
      </c>
      <c r="Y204" s="40" t="s">
        <v>72</v>
      </c>
      <c r="Z204" s="44">
        <v>126016.3</v>
      </c>
      <c r="AA204" s="37">
        <v>1</v>
      </c>
      <c r="AB204" s="37">
        <v>100.54</v>
      </c>
      <c r="AC204" s="37">
        <v>0</v>
      </c>
      <c r="AD204" s="37">
        <v>126.69678</v>
      </c>
      <c r="AG204" s="34" t="s">
        <v>16</v>
      </c>
      <c r="AH204" s="41">
        <v>5.6459999999999995E-4</v>
      </c>
      <c r="AI204" s="41">
        <v>1.0084702016940405E-2</v>
      </c>
      <c r="AJ204" s="41">
        <v>2.9848000000000001E-3</v>
      </c>
      <c r="AK204" s="161"/>
    </row>
    <row r="205" spans="1:37" x14ac:dyDescent="0.2">
      <c r="A205" s="34">
        <v>392</v>
      </c>
      <c r="B205" s="34">
        <v>1316</v>
      </c>
      <c r="C205" s="34" t="s">
        <v>560</v>
      </c>
      <c r="D205" s="34">
        <v>513834200</v>
      </c>
      <c r="E205" s="34" t="s">
        <v>213</v>
      </c>
      <c r="F205" s="40" t="s">
        <v>730</v>
      </c>
      <c r="G205" s="34" t="s">
        <v>731</v>
      </c>
      <c r="H205" s="34" t="s">
        <v>216</v>
      </c>
      <c r="I205" s="34" t="s">
        <v>217</v>
      </c>
      <c r="J205" s="34" t="s">
        <v>71</v>
      </c>
      <c r="K205" s="34" t="s">
        <v>71</v>
      </c>
      <c r="L205" s="34" t="s">
        <v>218</v>
      </c>
      <c r="M205" s="34" t="s">
        <v>107</v>
      </c>
      <c r="N205" s="34" t="s">
        <v>228</v>
      </c>
      <c r="O205" s="34" t="s">
        <v>72</v>
      </c>
      <c r="P205" s="34" t="s">
        <v>544</v>
      </c>
      <c r="Q205" s="34" t="s">
        <v>74</v>
      </c>
      <c r="R205" s="34" t="s">
        <v>222</v>
      </c>
      <c r="S205" s="34" t="s">
        <v>75</v>
      </c>
      <c r="T205" s="37">
        <v>6.93</v>
      </c>
      <c r="U205" s="56" t="s">
        <v>310</v>
      </c>
      <c r="V205" s="41">
        <v>2.63E-2</v>
      </c>
      <c r="W205" s="41">
        <v>5.2600000000000001E-2</v>
      </c>
      <c r="X205" s="41" t="s">
        <v>224</v>
      </c>
      <c r="Y205" s="40" t="s">
        <v>72</v>
      </c>
      <c r="Z205" s="44">
        <v>107335</v>
      </c>
      <c r="AA205" s="37">
        <v>1</v>
      </c>
      <c r="AB205" s="37">
        <v>84.43</v>
      </c>
      <c r="AC205" s="37">
        <v>0</v>
      </c>
      <c r="AD205" s="37">
        <v>90.62294</v>
      </c>
      <c r="AG205" s="34" t="s">
        <v>16</v>
      </c>
      <c r="AH205" s="41">
        <v>1.5469999999999999E-4</v>
      </c>
      <c r="AI205" s="41">
        <v>7.2133014426602887E-3</v>
      </c>
      <c r="AJ205" s="41">
        <v>2.1348999999999999E-3</v>
      </c>
      <c r="AK205" s="161"/>
    </row>
    <row r="206" spans="1:37" x14ac:dyDescent="0.2">
      <c r="A206" s="34">
        <v>392</v>
      </c>
      <c r="B206" s="34">
        <v>1316</v>
      </c>
      <c r="C206" s="34" t="s">
        <v>560</v>
      </c>
      <c r="D206" s="34">
        <v>513834200</v>
      </c>
      <c r="E206" s="34" t="s">
        <v>213</v>
      </c>
      <c r="F206" s="40" t="s">
        <v>561</v>
      </c>
      <c r="G206" s="34" t="s">
        <v>562</v>
      </c>
      <c r="H206" s="34" t="s">
        <v>216</v>
      </c>
      <c r="I206" s="34" t="s">
        <v>217</v>
      </c>
      <c r="J206" s="34" t="s">
        <v>71</v>
      </c>
      <c r="K206" s="34" t="s">
        <v>71</v>
      </c>
      <c r="L206" s="34" t="s">
        <v>218</v>
      </c>
      <c r="M206" s="34" t="s">
        <v>107</v>
      </c>
      <c r="N206" s="34" t="s">
        <v>228</v>
      </c>
      <c r="O206" s="34" t="s">
        <v>72</v>
      </c>
      <c r="P206" s="34" t="s">
        <v>544</v>
      </c>
      <c r="Q206" s="34" t="s">
        <v>74</v>
      </c>
      <c r="R206" s="34" t="s">
        <v>222</v>
      </c>
      <c r="S206" s="34" t="s">
        <v>75</v>
      </c>
      <c r="T206" s="37">
        <v>6.89</v>
      </c>
      <c r="U206" s="56" t="s">
        <v>563</v>
      </c>
      <c r="V206" s="41">
        <v>6.0199999999999997E-2</v>
      </c>
      <c r="W206" s="41">
        <v>5.2900000000000003E-2</v>
      </c>
      <c r="X206" s="41" t="s">
        <v>224</v>
      </c>
      <c r="Y206" s="40" t="s">
        <v>72</v>
      </c>
      <c r="Z206" s="44">
        <v>144000</v>
      </c>
      <c r="AA206" s="37">
        <v>1</v>
      </c>
      <c r="AB206" s="37">
        <v>107.02</v>
      </c>
      <c r="AC206" s="37">
        <v>0</v>
      </c>
      <c r="AD206" s="37">
        <v>154.1088</v>
      </c>
      <c r="AG206" s="34" t="s">
        <v>16</v>
      </c>
      <c r="AH206" s="41">
        <v>2.8800000000000001E-4</v>
      </c>
      <c r="AI206" s="41">
        <v>1.2266602453320494E-2</v>
      </c>
      <c r="AJ206" s="41">
        <v>3.6305E-3</v>
      </c>
      <c r="AK206" s="161"/>
    </row>
    <row r="207" spans="1:37" x14ac:dyDescent="0.2">
      <c r="A207" s="34">
        <v>392</v>
      </c>
      <c r="B207" s="34">
        <v>1316</v>
      </c>
      <c r="C207" s="34" t="s">
        <v>560</v>
      </c>
      <c r="D207" s="34">
        <v>513834200</v>
      </c>
      <c r="E207" s="34" t="s">
        <v>213</v>
      </c>
      <c r="F207" s="40" t="s">
        <v>732</v>
      </c>
      <c r="G207" s="34" t="s">
        <v>733</v>
      </c>
      <c r="H207" s="34" t="s">
        <v>216</v>
      </c>
      <c r="I207" s="34" t="s">
        <v>233</v>
      </c>
      <c r="J207" s="34" t="s">
        <v>71</v>
      </c>
      <c r="K207" s="34" t="s">
        <v>71</v>
      </c>
      <c r="L207" s="34" t="s">
        <v>218</v>
      </c>
      <c r="M207" s="34" t="s">
        <v>107</v>
      </c>
      <c r="N207" s="34" t="s">
        <v>228</v>
      </c>
      <c r="O207" s="34" t="s">
        <v>72</v>
      </c>
      <c r="P207" s="34" t="s">
        <v>544</v>
      </c>
      <c r="Q207" s="34" t="s">
        <v>74</v>
      </c>
      <c r="R207" s="34" t="s">
        <v>222</v>
      </c>
      <c r="S207" s="34" t="s">
        <v>75</v>
      </c>
      <c r="T207" s="37">
        <v>0.74</v>
      </c>
      <c r="U207" s="56" t="s">
        <v>392</v>
      </c>
      <c r="V207" s="41">
        <v>2.4E-2</v>
      </c>
      <c r="W207" s="41">
        <v>2.8899999999999999E-2</v>
      </c>
      <c r="X207" s="41" t="s">
        <v>224</v>
      </c>
      <c r="Y207" s="40" t="s">
        <v>72</v>
      </c>
      <c r="Z207" s="44">
        <v>239596.48</v>
      </c>
      <c r="AA207" s="37">
        <v>1</v>
      </c>
      <c r="AB207" s="37">
        <v>115.84</v>
      </c>
      <c r="AC207" s="37">
        <v>0</v>
      </c>
      <c r="AD207" s="37">
        <v>277.54856000000001</v>
      </c>
      <c r="AG207" s="34" t="s">
        <v>16</v>
      </c>
      <c r="AH207" s="41">
        <v>8.116E-4</v>
      </c>
      <c r="AI207" s="41">
        <v>2.2092104418420886E-2</v>
      </c>
      <c r="AJ207" s="41">
        <v>6.5386000000000003E-3</v>
      </c>
      <c r="AK207" s="161"/>
    </row>
    <row r="208" spans="1:37" x14ac:dyDescent="0.2">
      <c r="A208" s="34">
        <v>392</v>
      </c>
      <c r="B208" s="34">
        <v>1316</v>
      </c>
      <c r="C208" s="34" t="s">
        <v>560</v>
      </c>
      <c r="D208" s="34">
        <v>513834200</v>
      </c>
      <c r="E208" s="34" t="s">
        <v>213</v>
      </c>
      <c r="F208" s="40" t="s">
        <v>734</v>
      </c>
      <c r="G208" s="34" t="s">
        <v>735</v>
      </c>
      <c r="H208" s="34" t="s">
        <v>216</v>
      </c>
      <c r="I208" s="34" t="s">
        <v>233</v>
      </c>
      <c r="J208" s="34" t="s">
        <v>71</v>
      </c>
      <c r="K208" s="34" t="s">
        <v>71</v>
      </c>
      <c r="L208" s="34" t="s">
        <v>218</v>
      </c>
      <c r="M208" s="34" t="s">
        <v>107</v>
      </c>
      <c r="N208" s="34" t="s">
        <v>228</v>
      </c>
      <c r="O208" s="34" t="s">
        <v>72</v>
      </c>
      <c r="P208" s="34" t="s">
        <v>544</v>
      </c>
      <c r="Q208" s="34" t="s">
        <v>74</v>
      </c>
      <c r="R208" s="34" t="s">
        <v>222</v>
      </c>
      <c r="S208" s="34" t="s">
        <v>75</v>
      </c>
      <c r="T208" s="37">
        <v>1.72</v>
      </c>
      <c r="U208" s="56" t="s">
        <v>371</v>
      </c>
      <c r="V208" s="41">
        <v>2.4E-2</v>
      </c>
      <c r="W208" s="41">
        <v>2.53E-2</v>
      </c>
      <c r="X208" s="41" t="s">
        <v>224</v>
      </c>
      <c r="Y208" s="40" t="s">
        <v>72</v>
      </c>
      <c r="Z208" s="44">
        <v>217774.48</v>
      </c>
      <c r="AA208" s="37">
        <v>1</v>
      </c>
      <c r="AB208" s="37">
        <v>116.02</v>
      </c>
      <c r="AC208" s="37">
        <v>0</v>
      </c>
      <c r="AD208" s="37">
        <v>252.66194999999999</v>
      </c>
      <c r="AG208" s="34" t="s">
        <v>16</v>
      </c>
      <c r="AH208" s="41">
        <v>7.3769999999999999E-4</v>
      </c>
      <c r="AI208" s="41">
        <v>2.0111204022240807E-2</v>
      </c>
      <c r="AJ208" s="41">
        <v>5.9522999999999998E-3</v>
      </c>
      <c r="AK208" s="161"/>
    </row>
    <row r="209" spans="1:37" x14ac:dyDescent="0.2">
      <c r="A209" s="34">
        <v>392</v>
      </c>
      <c r="B209" s="34">
        <v>1316</v>
      </c>
      <c r="C209" s="34" t="s">
        <v>564</v>
      </c>
      <c r="D209" s="34">
        <v>513682146</v>
      </c>
      <c r="E209" s="34" t="s">
        <v>213</v>
      </c>
      <c r="F209" s="40" t="s">
        <v>568</v>
      </c>
      <c r="G209" s="34" t="s">
        <v>569</v>
      </c>
      <c r="H209" s="34" t="s">
        <v>216</v>
      </c>
      <c r="I209" s="34" t="s">
        <v>233</v>
      </c>
      <c r="J209" s="34" t="s">
        <v>71</v>
      </c>
      <c r="K209" s="34" t="s">
        <v>71</v>
      </c>
      <c r="L209" s="34" t="s">
        <v>218</v>
      </c>
      <c r="M209" s="34" t="s">
        <v>107</v>
      </c>
      <c r="N209" s="34" t="s">
        <v>339</v>
      </c>
      <c r="O209" s="34" t="s">
        <v>72</v>
      </c>
      <c r="P209" s="34" t="s">
        <v>544</v>
      </c>
      <c r="Q209" s="34" t="s">
        <v>74</v>
      </c>
      <c r="R209" s="34" t="s">
        <v>222</v>
      </c>
      <c r="S209" s="34" t="s">
        <v>75</v>
      </c>
      <c r="T209" s="37">
        <v>1.71</v>
      </c>
      <c r="U209" s="56" t="s">
        <v>302</v>
      </c>
      <c r="V209" s="41">
        <v>2E-3</v>
      </c>
      <c r="W209" s="41">
        <v>2.6700000000000002E-2</v>
      </c>
      <c r="X209" s="41" t="s">
        <v>224</v>
      </c>
      <c r="Y209" s="40" t="s">
        <v>72</v>
      </c>
      <c r="Z209" s="44">
        <v>152000</v>
      </c>
      <c r="AA209" s="37">
        <v>1</v>
      </c>
      <c r="AB209" s="37">
        <v>111.08</v>
      </c>
      <c r="AC209" s="37">
        <v>0</v>
      </c>
      <c r="AD209" s="37">
        <v>168.8416</v>
      </c>
      <c r="AG209" s="34" t="s">
        <v>16</v>
      </c>
      <c r="AH209" s="41">
        <v>1.8029999999999999E-4</v>
      </c>
      <c r="AI209" s="41">
        <v>1.3439302687860538E-2</v>
      </c>
      <c r="AJ209" s="41">
        <v>3.9776000000000004E-3</v>
      </c>
      <c r="AK209" s="161"/>
    </row>
    <row r="210" spans="1:37" x14ac:dyDescent="0.2">
      <c r="A210" s="34">
        <v>392</v>
      </c>
      <c r="B210" s="34">
        <v>1316</v>
      </c>
      <c r="C210" s="34" t="s">
        <v>570</v>
      </c>
      <c r="D210" s="34">
        <v>513754069</v>
      </c>
      <c r="E210" s="34" t="s">
        <v>213</v>
      </c>
      <c r="F210" s="40" t="s">
        <v>571</v>
      </c>
      <c r="G210" s="34" t="s">
        <v>572</v>
      </c>
      <c r="H210" s="34" t="s">
        <v>216</v>
      </c>
      <c r="I210" s="34" t="s">
        <v>217</v>
      </c>
      <c r="J210" s="34" t="s">
        <v>71</v>
      </c>
      <c r="K210" s="34" t="s">
        <v>71</v>
      </c>
      <c r="L210" s="34" t="s">
        <v>218</v>
      </c>
      <c r="M210" s="34" t="s">
        <v>107</v>
      </c>
      <c r="N210" s="34" t="s">
        <v>228</v>
      </c>
      <c r="O210" s="34" t="s">
        <v>72</v>
      </c>
      <c r="P210" s="34" t="s">
        <v>544</v>
      </c>
      <c r="Q210" s="34" t="s">
        <v>74</v>
      </c>
      <c r="R210" s="34" t="s">
        <v>222</v>
      </c>
      <c r="S210" s="34" t="s">
        <v>75</v>
      </c>
      <c r="T210" s="37">
        <v>7.41</v>
      </c>
      <c r="U210" s="56" t="s">
        <v>573</v>
      </c>
      <c r="V210" s="41">
        <v>5.3100000000000001E-2</v>
      </c>
      <c r="W210" s="41">
        <v>5.4300000000000001E-2</v>
      </c>
      <c r="X210" s="41" t="s">
        <v>224</v>
      </c>
      <c r="Y210" s="40" t="s">
        <v>72</v>
      </c>
      <c r="Z210" s="44">
        <v>208379</v>
      </c>
      <c r="AA210" s="37">
        <v>1</v>
      </c>
      <c r="AB210" s="37">
        <v>100.54</v>
      </c>
      <c r="AC210" s="37">
        <v>0</v>
      </c>
      <c r="AD210" s="37">
        <v>209.50424000000001</v>
      </c>
      <c r="AG210" s="34" t="s">
        <v>16</v>
      </c>
      <c r="AH210" s="41">
        <v>1.6359999999999999E-4</v>
      </c>
      <c r="AI210" s="41">
        <v>1.6676003335200668E-2</v>
      </c>
      <c r="AJ210" s="41">
        <v>4.9356000000000001E-3</v>
      </c>
      <c r="AK210" s="161"/>
    </row>
    <row r="211" spans="1:37" x14ac:dyDescent="0.2">
      <c r="A211" s="34">
        <v>392</v>
      </c>
      <c r="B211" s="34">
        <v>1316</v>
      </c>
      <c r="C211" s="34" t="s">
        <v>570</v>
      </c>
      <c r="D211" s="34">
        <v>513754069</v>
      </c>
      <c r="E211" s="34" t="s">
        <v>213</v>
      </c>
      <c r="F211" s="40" t="s">
        <v>574</v>
      </c>
      <c r="G211" s="34" t="s">
        <v>575</v>
      </c>
      <c r="H211" s="34" t="s">
        <v>216</v>
      </c>
      <c r="I211" s="34" t="s">
        <v>217</v>
      </c>
      <c r="J211" s="34" t="s">
        <v>71</v>
      </c>
      <c r="K211" s="34" t="s">
        <v>71</v>
      </c>
      <c r="L211" s="34" t="s">
        <v>218</v>
      </c>
      <c r="M211" s="34" t="s">
        <v>107</v>
      </c>
      <c r="N211" s="34" t="s">
        <v>228</v>
      </c>
      <c r="O211" s="34" t="s">
        <v>72</v>
      </c>
      <c r="P211" s="34" t="s">
        <v>544</v>
      </c>
      <c r="Q211" s="34" t="s">
        <v>74</v>
      </c>
      <c r="R211" s="34" t="s">
        <v>222</v>
      </c>
      <c r="S211" s="34" t="s">
        <v>75</v>
      </c>
      <c r="T211" s="37">
        <v>4.7</v>
      </c>
      <c r="U211" s="56" t="s">
        <v>576</v>
      </c>
      <c r="V211" s="41">
        <v>2.64E-2</v>
      </c>
      <c r="W211" s="41">
        <v>5.0200000000000002E-2</v>
      </c>
      <c r="X211" s="41" t="s">
        <v>224</v>
      </c>
      <c r="Y211" s="40" t="s">
        <v>72</v>
      </c>
      <c r="Z211" s="44">
        <v>128000</v>
      </c>
      <c r="AA211" s="37">
        <v>1</v>
      </c>
      <c r="AB211" s="37">
        <v>89.86</v>
      </c>
      <c r="AC211" s="37">
        <v>0</v>
      </c>
      <c r="AD211" s="37">
        <v>115.02079999999999</v>
      </c>
      <c r="AG211" s="34" t="s">
        <v>16</v>
      </c>
      <c r="AH211" s="41">
        <v>7.8200000000000003E-5</v>
      </c>
      <c r="AI211" s="41">
        <v>9.1553018310603675E-3</v>
      </c>
      <c r="AJ211" s="41">
        <v>2.7097000000000002E-3</v>
      </c>
      <c r="AK211" s="161"/>
    </row>
    <row r="212" spans="1:37" x14ac:dyDescent="0.2">
      <c r="A212" s="34">
        <v>392</v>
      </c>
      <c r="B212" s="34">
        <v>1316</v>
      </c>
      <c r="C212" s="34" t="s">
        <v>570</v>
      </c>
      <c r="D212" s="34">
        <v>513754069</v>
      </c>
      <c r="E212" s="34" t="s">
        <v>213</v>
      </c>
      <c r="F212" s="40" t="s">
        <v>577</v>
      </c>
      <c r="G212" s="34" t="s">
        <v>578</v>
      </c>
      <c r="H212" s="34" t="s">
        <v>216</v>
      </c>
      <c r="I212" s="34" t="s">
        <v>217</v>
      </c>
      <c r="J212" s="34" t="s">
        <v>71</v>
      </c>
      <c r="K212" s="34" t="s">
        <v>71</v>
      </c>
      <c r="L212" s="34" t="s">
        <v>218</v>
      </c>
      <c r="M212" s="34" t="s">
        <v>107</v>
      </c>
      <c r="N212" s="34" t="s">
        <v>228</v>
      </c>
      <c r="O212" s="34" t="s">
        <v>72</v>
      </c>
      <c r="P212" s="34" t="s">
        <v>544</v>
      </c>
      <c r="Q212" s="34" t="s">
        <v>74</v>
      </c>
      <c r="R212" s="34" t="s">
        <v>222</v>
      </c>
      <c r="S212" s="34" t="s">
        <v>75</v>
      </c>
      <c r="T212" s="37">
        <v>6.41</v>
      </c>
      <c r="U212" s="56" t="s">
        <v>579</v>
      </c>
      <c r="V212" s="41">
        <v>2.5000000000000001E-2</v>
      </c>
      <c r="W212" s="41">
        <v>5.2900000000000003E-2</v>
      </c>
      <c r="X212" s="41" t="s">
        <v>224</v>
      </c>
      <c r="Y212" s="40" t="s">
        <v>72</v>
      </c>
      <c r="Z212" s="44">
        <v>170000</v>
      </c>
      <c r="AA212" s="37">
        <v>1</v>
      </c>
      <c r="AB212" s="37">
        <v>84.22</v>
      </c>
      <c r="AC212" s="37">
        <v>0</v>
      </c>
      <c r="AD212" s="37">
        <v>143.17400000000001</v>
      </c>
      <c r="AG212" s="34" t="s">
        <v>16</v>
      </c>
      <c r="AH212" s="41">
        <v>1.2740000000000001E-4</v>
      </c>
      <c r="AI212" s="41">
        <v>1.1396302279260457E-2</v>
      </c>
      <c r="AJ212" s="41">
        <v>3.3728999999999999E-3</v>
      </c>
      <c r="AK212" s="161"/>
    </row>
    <row r="213" spans="1:37" x14ac:dyDescent="0.2">
      <c r="A213" s="34">
        <v>392</v>
      </c>
      <c r="B213" s="34">
        <v>1316</v>
      </c>
      <c r="C213" s="34" t="s">
        <v>580</v>
      </c>
      <c r="D213" s="34">
        <v>1146</v>
      </c>
      <c r="E213" s="34" t="s">
        <v>213</v>
      </c>
      <c r="F213" s="40" t="s">
        <v>581</v>
      </c>
      <c r="G213" s="34" t="s">
        <v>582</v>
      </c>
      <c r="H213" s="34" t="s">
        <v>216</v>
      </c>
      <c r="I213" s="34" t="s">
        <v>238</v>
      </c>
      <c r="J213" s="34" t="s">
        <v>71</v>
      </c>
      <c r="K213" s="34" t="s">
        <v>170</v>
      </c>
      <c r="L213" s="34" t="s">
        <v>218</v>
      </c>
      <c r="M213" s="34" t="s">
        <v>107</v>
      </c>
      <c r="N213" s="34" t="s">
        <v>583</v>
      </c>
      <c r="O213" s="34" t="s">
        <v>72</v>
      </c>
      <c r="P213" s="34" t="s">
        <v>544</v>
      </c>
      <c r="Q213" s="34" t="s">
        <v>74</v>
      </c>
      <c r="R213" s="34" t="s">
        <v>222</v>
      </c>
      <c r="S213" s="34" t="s">
        <v>75</v>
      </c>
      <c r="T213" s="37">
        <v>0.74</v>
      </c>
      <c r="U213" s="56" t="s">
        <v>584</v>
      </c>
      <c r="V213" s="41">
        <v>3.3700000000000001E-2</v>
      </c>
      <c r="W213" s="41">
        <v>7.0000000000000007E-2</v>
      </c>
      <c r="X213" s="41" t="s">
        <v>224</v>
      </c>
      <c r="Y213" s="40" t="s">
        <v>72</v>
      </c>
      <c r="Z213" s="44">
        <v>12166.66</v>
      </c>
      <c r="AA213" s="37">
        <v>1</v>
      </c>
      <c r="AB213" s="37">
        <v>103.59</v>
      </c>
      <c r="AC213" s="37">
        <v>0</v>
      </c>
      <c r="AD213" s="37">
        <v>12.603440000000001</v>
      </c>
      <c r="AG213" s="34" t="s">
        <v>16</v>
      </c>
      <c r="AH213" s="41">
        <v>1.738E-4</v>
      </c>
      <c r="AI213" s="41">
        <v>1.0032002006400403E-3</v>
      </c>
      <c r="AJ213" s="41">
        <v>2.9690000000000001E-4</v>
      </c>
      <c r="AK213" s="161"/>
    </row>
    <row r="214" spans="1:37" x14ac:dyDescent="0.2">
      <c r="A214" s="34">
        <v>392</v>
      </c>
      <c r="B214" s="34">
        <v>1316</v>
      </c>
      <c r="C214" s="34" t="s">
        <v>585</v>
      </c>
      <c r="D214" s="34">
        <v>510216054</v>
      </c>
      <c r="E214" s="34" t="s">
        <v>213</v>
      </c>
      <c r="F214" s="40" t="s">
        <v>589</v>
      </c>
      <c r="G214" s="34" t="s">
        <v>590</v>
      </c>
      <c r="H214" s="34" t="s">
        <v>216</v>
      </c>
      <c r="I214" s="34" t="s">
        <v>233</v>
      </c>
      <c r="J214" s="34" t="s">
        <v>71</v>
      </c>
      <c r="K214" s="34" t="s">
        <v>71</v>
      </c>
      <c r="L214" s="34" t="s">
        <v>218</v>
      </c>
      <c r="M214" s="34" t="s">
        <v>107</v>
      </c>
      <c r="N214" s="34" t="s">
        <v>284</v>
      </c>
      <c r="O214" s="34" t="s">
        <v>72</v>
      </c>
      <c r="P214" s="34" t="s">
        <v>544</v>
      </c>
      <c r="Q214" s="34" t="s">
        <v>74</v>
      </c>
      <c r="R214" s="34" t="s">
        <v>222</v>
      </c>
      <c r="S214" s="34" t="s">
        <v>75</v>
      </c>
      <c r="T214" s="37">
        <v>3.08</v>
      </c>
      <c r="U214" s="56" t="s">
        <v>591</v>
      </c>
      <c r="V214" s="41">
        <v>1.23E-2</v>
      </c>
      <c r="W214" s="41">
        <v>2.76E-2</v>
      </c>
      <c r="X214" s="41" t="s">
        <v>224</v>
      </c>
      <c r="Y214" s="40" t="s">
        <v>72</v>
      </c>
      <c r="Z214" s="44">
        <v>56458.6</v>
      </c>
      <c r="AA214" s="37">
        <v>1</v>
      </c>
      <c r="AB214" s="37">
        <v>111.43</v>
      </c>
      <c r="AC214" s="37">
        <v>0</v>
      </c>
      <c r="AD214" s="37">
        <v>62.911810000000003</v>
      </c>
      <c r="AG214" s="34" t="s">
        <v>16</v>
      </c>
      <c r="AH214" s="41">
        <v>5.8900000000000002E-5</v>
      </c>
      <c r="AI214" s="41">
        <v>5.007601001520201E-3</v>
      </c>
      <c r="AJ214" s="41">
        <v>1.4821000000000001E-3</v>
      </c>
      <c r="AK214" s="161"/>
    </row>
    <row r="215" spans="1:37" x14ac:dyDescent="0.2">
      <c r="A215" s="34">
        <v>392</v>
      </c>
      <c r="B215" s="34">
        <v>1316</v>
      </c>
      <c r="C215" s="34" t="s">
        <v>295</v>
      </c>
      <c r="D215" s="34">
        <v>510960719</v>
      </c>
      <c r="E215" s="34" t="s">
        <v>213</v>
      </c>
      <c r="F215" s="40" t="s">
        <v>600</v>
      </c>
      <c r="G215" s="34" t="s">
        <v>601</v>
      </c>
      <c r="H215" s="34" t="s">
        <v>216</v>
      </c>
      <c r="I215" s="34" t="s">
        <v>233</v>
      </c>
      <c r="J215" s="34" t="s">
        <v>71</v>
      </c>
      <c r="K215" s="34" t="s">
        <v>71</v>
      </c>
      <c r="L215" s="34" t="s">
        <v>218</v>
      </c>
      <c r="M215" s="34" t="s">
        <v>107</v>
      </c>
      <c r="N215" s="34" t="s">
        <v>249</v>
      </c>
      <c r="O215" s="34" t="s">
        <v>72</v>
      </c>
      <c r="P215" s="34" t="s">
        <v>599</v>
      </c>
      <c r="Q215" s="34" t="s">
        <v>74</v>
      </c>
      <c r="R215" s="34" t="s">
        <v>222</v>
      </c>
      <c r="S215" s="34" t="s">
        <v>75</v>
      </c>
      <c r="T215" s="37">
        <v>6.47</v>
      </c>
      <c r="U215" s="56" t="s">
        <v>602</v>
      </c>
      <c r="V215" s="41">
        <v>8.9999999999999993E-3</v>
      </c>
      <c r="W215" s="41">
        <v>3.0700000000000002E-2</v>
      </c>
      <c r="X215" s="41" t="s">
        <v>224</v>
      </c>
      <c r="Y215" s="40" t="s">
        <v>72</v>
      </c>
      <c r="Z215" s="44">
        <v>265847.21999999997</v>
      </c>
      <c r="AA215" s="37">
        <v>1</v>
      </c>
      <c r="AB215" s="37">
        <v>99.26</v>
      </c>
      <c r="AC215" s="37">
        <v>0</v>
      </c>
      <c r="AD215" s="37">
        <v>263.87995000000001</v>
      </c>
      <c r="AG215" s="34" t="s">
        <v>16</v>
      </c>
      <c r="AH215" s="41">
        <v>9.6600000000000003E-5</v>
      </c>
      <c r="AI215" s="41">
        <v>2.1004104200820845E-2</v>
      </c>
      <c r="AJ215" s="41">
        <v>6.2166000000000001E-3</v>
      </c>
      <c r="AK215" s="161"/>
    </row>
    <row r="216" spans="1:37" x14ac:dyDescent="0.2">
      <c r="A216" s="34">
        <v>392</v>
      </c>
      <c r="B216" s="34">
        <v>1316</v>
      </c>
      <c r="C216" s="34" t="s">
        <v>295</v>
      </c>
      <c r="D216" s="34">
        <v>510960719</v>
      </c>
      <c r="E216" s="34" t="s">
        <v>213</v>
      </c>
      <c r="F216" s="40" t="s">
        <v>603</v>
      </c>
      <c r="G216" s="34" t="s">
        <v>604</v>
      </c>
      <c r="H216" s="34" t="s">
        <v>216</v>
      </c>
      <c r="I216" s="34" t="s">
        <v>233</v>
      </c>
      <c r="J216" s="34" t="s">
        <v>71</v>
      </c>
      <c r="K216" s="34" t="s">
        <v>71</v>
      </c>
      <c r="L216" s="34" t="s">
        <v>218</v>
      </c>
      <c r="M216" s="34" t="s">
        <v>107</v>
      </c>
      <c r="N216" s="34" t="s">
        <v>249</v>
      </c>
      <c r="O216" s="34" t="s">
        <v>72</v>
      </c>
      <c r="P216" s="34" t="s">
        <v>599</v>
      </c>
      <c r="Q216" s="34" t="s">
        <v>74</v>
      </c>
      <c r="R216" s="34" t="s">
        <v>222</v>
      </c>
      <c r="S216" s="34" t="s">
        <v>75</v>
      </c>
      <c r="T216" s="37">
        <v>9.99</v>
      </c>
      <c r="U216" s="56" t="s">
        <v>605</v>
      </c>
      <c r="V216" s="41">
        <v>1.6899999999999998E-2</v>
      </c>
      <c r="W216" s="41">
        <v>3.2899999999999999E-2</v>
      </c>
      <c r="X216" s="41" t="s">
        <v>224</v>
      </c>
      <c r="Y216" s="40" t="s">
        <v>72</v>
      </c>
      <c r="Z216" s="44">
        <v>117842</v>
      </c>
      <c r="AA216" s="37">
        <v>1</v>
      </c>
      <c r="AB216" s="37">
        <v>97.7</v>
      </c>
      <c r="AC216" s="37">
        <v>0</v>
      </c>
      <c r="AD216" s="37">
        <v>115.13163</v>
      </c>
      <c r="AG216" s="34" t="s">
        <v>16</v>
      </c>
      <c r="AH216" s="41">
        <v>2.6999999999999999E-5</v>
      </c>
      <c r="AI216" s="41">
        <v>9.1642018328403681E-3</v>
      </c>
      <c r="AJ216" s="41">
        <v>2.7123E-3</v>
      </c>
      <c r="AK216" s="161"/>
    </row>
    <row r="217" spans="1:37" x14ac:dyDescent="0.2">
      <c r="A217" s="34">
        <v>392</v>
      </c>
      <c r="B217" s="34">
        <v>1316</v>
      </c>
      <c r="C217" s="34" t="s">
        <v>610</v>
      </c>
      <c r="D217" s="34">
        <v>520029935</v>
      </c>
      <c r="E217" s="34" t="s">
        <v>213</v>
      </c>
      <c r="F217" s="40" t="s">
        <v>611</v>
      </c>
      <c r="G217" s="34" t="s">
        <v>612</v>
      </c>
      <c r="H217" s="34" t="s">
        <v>216</v>
      </c>
      <c r="I217" s="34" t="s">
        <v>233</v>
      </c>
      <c r="J217" s="34" t="s">
        <v>71</v>
      </c>
      <c r="K217" s="34" t="s">
        <v>71</v>
      </c>
      <c r="L217" s="34" t="s">
        <v>218</v>
      </c>
      <c r="M217" s="34" t="s">
        <v>107</v>
      </c>
      <c r="N217" s="34" t="s">
        <v>339</v>
      </c>
      <c r="O217" s="34" t="s">
        <v>72</v>
      </c>
      <c r="P217" s="34" t="s">
        <v>73</v>
      </c>
      <c r="Q217" s="34" t="s">
        <v>74</v>
      </c>
      <c r="R217" s="34" t="s">
        <v>222</v>
      </c>
      <c r="S217" s="34" t="s">
        <v>75</v>
      </c>
      <c r="T217" s="37">
        <v>3.75</v>
      </c>
      <c r="U217" s="56" t="s">
        <v>613</v>
      </c>
      <c r="V217" s="41">
        <v>2E-3</v>
      </c>
      <c r="W217" s="41">
        <v>2.5999999999999999E-2</v>
      </c>
      <c r="X217" s="41" t="s">
        <v>224</v>
      </c>
      <c r="Y217" s="40" t="s">
        <v>72</v>
      </c>
      <c r="Z217" s="44">
        <v>157894.72</v>
      </c>
      <c r="AA217" s="37">
        <v>1</v>
      </c>
      <c r="AB217" s="37">
        <v>103.06</v>
      </c>
      <c r="AC217" s="37">
        <v>0</v>
      </c>
      <c r="AD217" s="37">
        <v>162.72629000000001</v>
      </c>
      <c r="AG217" s="34" t="s">
        <v>16</v>
      </c>
      <c r="AH217" s="41">
        <v>4.6300000000000001E-5</v>
      </c>
      <c r="AI217" s="41">
        <v>1.295260259052052E-2</v>
      </c>
      <c r="AJ217" s="41">
        <v>3.8335999999999999E-3</v>
      </c>
      <c r="AK217" s="161"/>
    </row>
    <row r="218" spans="1:37" x14ac:dyDescent="0.2">
      <c r="A218" s="34">
        <v>392</v>
      </c>
      <c r="B218" s="34">
        <v>1316</v>
      </c>
      <c r="C218" s="34" t="s">
        <v>617</v>
      </c>
      <c r="D218" s="34">
        <v>520000472</v>
      </c>
      <c r="E218" s="34" t="s">
        <v>213</v>
      </c>
      <c r="F218" s="40" t="s">
        <v>618</v>
      </c>
      <c r="G218" s="34" t="s">
        <v>619</v>
      </c>
      <c r="H218" s="34" t="s">
        <v>216</v>
      </c>
      <c r="I218" s="34" t="s">
        <v>233</v>
      </c>
      <c r="J218" s="34" t="s">
        <v>71</v>
      </c>
      <c r="K218" s="34" t="s">
        <v>71</v>
      </c>
      <c r="L218" s="34" t="s">
        <v>218</v>
      </c>
      <c r="M218" s="34" t="s">
        <v>107</v>
      </c>
      <c r="N218" s="34" t="s">
        <v>284</v>
      </c>
      <c r="O218" s="34" t="s">
        <v>72</v>
      </c>
      <c r="P218" s="34" t="s">
        <v>73</v>
      </c>
      <c r="Q218" s="34" t="s">
        <v>74</v>
      </c>
      <c r="R218" s="34" t="s">
        <v>222</v>
      </c>
      <c r="S218" s="34" t="s">
        <v>75</v>
      </c>
      <c r="T218" s="37">
        <v>5.37</v>
      </c>
      <c r="U218" s="56" t="s">
        <v>620</v>
      </c>
      <c r="V218" s="41">
        <v>2.3900000000000001E-2</v>
      </c>
      <c r="W218" s="41">
        <v>2.7199999999999998E-2</v>
      </c>
      <c r="X218" s="41" t="s">
        <v>224</v>
      </c>
      <c r="Y218" s="40" t="s">
        <v>72</v>
      </c>
      <c r="Z218" s="44">
        <v>120000</v>
      </c>
      <c r="AA218" s="37">
        <v>1</v>
      </c>
      <c r="AB218" s="37">
        <v>113.4</v>
      </c>
      <c r="AC218" s="37">
        <v>0</v>
      </c>
      <c r="AD218" s="37">
        <v>136.08000000000001</v>
      </c>
      <c r="AG218" s="34" t="s">
        <v>16</v>
      </c>
      <c r="AH218" s="41">
        <v>3.0800000000000003E-5</v>
      </c>
      <c r="AI218" s="41">
        <v>1.0831602166320434E-2</v>
      </c>
      <c r="AJ218" s="41">
        <v>3.2058E-3</v>
      </c>
      <c r="AK218" s="161"/>
    </row>
    <row r="219" spans="1:37" x14ac:dyDescent="0.2">
      <c r="A219" s="34">
        <v>392</v>
      </c>
      <c r="B219" s="34">
        <v>1316</v>
      </c>
      <c r="C219" s="34" t="s">
        <v>617</v>
      </c>
      <c r="D219" s="34">
        <v>520000472</v>
      </c>
      <c r="E219" s="34" t="s">
        <v>213</v>
      </c>
      <c r="F219" s="40" t="s">
        <v>621</v>
      </c>
      <c r="G219" s="34" t="s">
        <v>622</v>
      </c>
      <c r="H219" s="34" t="s">
        <v>216</v>
      </c>
      <c r="I219" s="34" t="s">
        <v>233</v>
      </c>
      <c r="J219" s="34" t="s">
        <v>71</v>
      </c>
      <c r="K219" s="34" t="s">
        <v>71</v>
      </c>
      <c r="L219" s="34" t="s">
        <v>218</v>
      </c>
      <c r="M219" s="34" t="s">
        <v>107</v>
      </c>
      <c r="N219" s="34" t="s">
        <v>284</v>
      </c>
      <c r="O219" s="34" t="s">
        <v>72</v>
      </c>
      <c r="P219" s="34" t="s">
        <v>73</v>
      </c>
      <c r="Q219" s="34" t="s">
        <v>74</v>
      </c>
      <c r="R219" s="34" t="s">
        <v>222</v>
      </c>
      <c r="S219" s="34" t="s">
        <v>75</v>
      </c>
      <c r="T219" s="37">
        <v>7.27</v>
      </c>
      <c r="U219" s="56" t="s">
        <v>623</v>
      </c>
      <c r="V219" s="41">
        <v>0.03</v>
      </c>
      <c r="W219" s="41">
        <v>2.9499999999999998E-2</v>
      </c>
      <c r="X219" s="41" t="s">
        <v>224</v>
      </c>
      <c r="Y219" s="40" t="s">
        <v>72</v>
      </c>
      <c r="Z219" s="44">
        <v>148000</v>
      </c>
      <c r="AA219" s="37">
        <v>1</v>
      </c>
      <c r="AB219" s="37">
        <v>106.29</v>
      </c>
      <c r="AC219" s="37">
        <v>0</v>
      </c>
      <c r="AD219" s="37">
        <v>157.3092</v>
      </c>
      <c r="AG219" s="34" t="s">
        <v>16</v>
      </c>
      <c r="AH219" s="41">
        <v>3.6199999999999999E-5</v>
      </c>
      <c r="AI219" s="41">
        <v>1.2521402504280502E-2</v>
      </c>
      <c r="AJ219" s="41">
        <v>3.7058999999999998E-3</v>
      </c>
      <c r="AK219" s="161"/>
    </row>
    <row r="220" spans="1:37" x14ac:dyDescent="0.2">
      <c r="A220" s="34">
        <v>392</v>
      </c>
      <c r="B220" s="34">
        <v>1316</v>
      </c>
      <c r="C220" s="34" t="s">
        <v>617</v>
      </c>
      <c r="D220" s="34">
        <v>520000472</v>
      </c>
      <c r="E220" s="34" t="s">
        <v>213</v>
      </c>
      <c r="F220" s="40" t="s">
        <v>624</v>
      </c>
      <c r="G220" s="34" t="s">
        <v>625</v>
      </c>
      <c r="H220" s="34" t="s">
        <v>216</v>
      </c>
      <c r="I220" s="34" t="s">
        <v>233</v>
      </c>
      <c r="J220" s="34" t="s">
        <v>71</v>
      </c>
      <c r="K220" s="34" t="s">
        <v>71</v>
      </c>
      <c r="L220" s="34" t="s">
        <v>218</v>
      </c>
      <c r="M220" s="34" t="s">
        <v>107</v>
      </c>
      <c r="N220" s="34" t="s">
        <v>284</v>
      </c>
      <c r="O220" s="34" t="s">
        <v>72</v>
      </c>
      <c r="P220" s="34" t="s">
        <v>73</v>
      </c>
      <c r="Q220" s="34" t="s">
        <v>74</v>
      </c>
      <c r="R220" s="34" t="s">
        <v>222</v>
      </c>
      <c r="S220" s="34" t="s">
        <v>75</v>
      </c>
      <c r="T220" s="37">
        <v>10.119999999999999</v>
      </c>
      <c r="U220" s="56" t="s">
        <v>626</v>
      </c>
      <c r="V220" s="41">
        <v>3.2000000000000001E-2</v>
      </c>
      <c r="W220" s="41">
        <v>3.1E-2</v>
      </c>
      <c r="X220" s="41" t="s">
        <v>224</v>
      </c>
      <c r="Y220" s="40" t="s">
        <v>72</v>
      </c>
      <c r="Z220" s="44">
        <v>192994</v>
      </c>
      <c r="AA220" s="37">
        <v>1</v>
      </c>
      <c r="AB220" s="37">
        <v>107.1</v>
      </c>
      <c r="AC220" s="37">
        <v>0</v>
      </c>
      <c r="AD220" s="37">
        <v>206.69657000000001</v>
      </c>
      <c r="AG220" s="34" t="s">
        <v>16</v>
      </c>
      <c r="AH220" s="41">
        <v>3.9100000000000002E-5</v>
      </c>
      <c r="AI220" s="41">
        <v>1.6452503290500659E-2</v>
      </c>
      <c r="AJ220" s="41">
        <v>4.8694000000000003E-3</v>
      </c>
      <c r="AK220" s="161"/>
    </row>
    <row r="221" spans="1:37" x14ac:dyDescent="0.2">
      <c r="A221" s="34">
        <v>392</v>
      </c>
      <c r="B221" s="34">
        <v>1316</v>
      </c>
      <c r="C221" s="34" t="s">
        <v>627</v>
      </c>
      <c r="D221" s="34">
        <v>520018078</v>
      </c>
      <c r="E221" s="34" t="s">
        <v>213</v>
      </c>
      <c r="F221" s="40" t="s">
        <v>628</v>
      </c>
      <c r="G221" s="34" t="s">
        <v>629</v>
      </c>
      <c r="H221" s="34" t="s">
        <v>216</v>
      </c>
      <c r="I221" s="34" t="s">
        <v>233</v>
      </c>
      <c r="J221" s="34" t="s">
        <v>71</v>
      </c>
      <c r="K221" s="34" t="s">
        <v>71</v>
      </c>
      <c r="L221" s="34" t="s">
        <v>218</v>
      </c>
      <c r="M221" s="34" t="s">
        <v>107</v>
      </c>
      <c r="N221" s="34" t="s">
        <v>339</v>
      </c>
      <c r="O221" s="34" t="s">
        <v>72</v>
      </c>
      <c r="P221" s="34" t="s">
        <v>73</v>
      </c>
      <c r="Q221" s="34" t="s">
        <v>74</v>
      </c>
      <c r="R221" s="34" t="s">
        <v>222</v>
      </c>
      <c r="S221" s="34" t="s">
        <v>75</v>
      </c>
      <c r="T221" s="37">
        <v>4.6399999999999997</v>
      </c>
      <c r="U221" s="56" t="s">
        <v>630</v>
      </c>
      <c r="V221" s="41">
        <v>1E-3</v>
      </c>
      <c r="W221" s="41">
        <v>2.5700000000000001E-2</v>
      </c>
      <c r="X221" s="41" t="s">
        <v>224</v>
      </c>
      <c r="Y221" s="40" t="s">
        <v>72</v>
      </c>
      <c r="Z221" s="44">
        <v>120000</v>
      </c>
      <c r="AA221" s="37">
        <v>1</v>
      </c>
      <c r="AB221" s="37">
        <v>100.7</v>
      </c>
      <c r="AC221" s="37">
        <v>0</v>
      </c>
      <c r="AD221" s="37">
        <v>120.84</v>
      </c>
      <c r="AG221" s="34" t="s">
        <v>16</v>
      </c>
      <c r="AH221" s="41">
        <v>4.8199999999999999E-5</v>
      </c>
      <c r="AI221" s="41">
        <v>9.6185019237003868E-3</v>
      </c>
      <c r="AJ221" s="41">
        <v>2.8468E-3</v>
      </c>
      <c r="AK221" s="161"/>
    </row>
    <row r="222" spans="1:37" x14ac:dyDescent="0.2">
      <c r="A222" s="34">
        <v>392</v>
      </c>
      <c r="B222" s="34">
        <v>1316</v>
      </c>
      <c r="C222" s="34" t="s">
        <v>627</v>
      </c>
      <c r="D222" s="34">
        <v>520018078</v>
      </c>
      <c r="E222" s="34" t="s">
        <v>213</v>
      </c>
      <c r="F222" s="40" t="s">
        <v>634</v>
      </c>
      <c r="G222" s="34" t="s">
        <v>635</v>
      </c>
      <c r="H222" s="34" t="s">
        <v>216</v>
      </c>
      <c r="I222" s="34" t="s">
        <v>233</v>
      </c>
      <c r="J222" s="34" t="s">
        <v>71</v>
      </c>
      <c r="K222" s="34" t="s">
        <v>71</v>
      </c>
      <c r="L222" s="34" t="s">
        <v>218</v>
      </c>
      <c r="M222" s="34" t="s">
        <v>107</v>
      </c>
      <c r="N222" s="34" t="s">
        <v>339</v>
      </c>
      <c r="O222" s="34" t="s">
        <v>72</v>
      </c>
      <c r="P222" s="34" t="s">
        <v>73</v>
      </c>
      <c r="Q222" s="34" t="s">
        <v>74</v>
      </c>
      <c r="R222" s="34" t="s">
        <v>222</v>
      </c>
      <c r="S222" s="34" t="s">
        <v>75</v>
      </c>
      <c r="T222" s="37">
        <v>4.5999999999999996</v>
      </c>
      <c r="U222" s="56" t="s">
        <v>636</v>
      </c>
      <c r="V222" s="41">
        <v>2.0199999999999999E-2</v>
      </c>
      <c r="W222" s="41">
        <v>2.58E-2</v>
      </c>
      <c r="X222" s="41" t="s">
        <v>224</v>
      </c>
      <c r="Y222" s="40" t="s">
        <v>72</v>
      </c>
      <c r="Z222" s="44">
        <v>290000</v>
      </c>
      <c r="AA222" s="37">
        <v>1</v>
      </c>
      <c r="AB222" s="37">
        <v>101.85</v>
      </c>
      <c r="AC222" s="37">
        <v>0</v>
      </c>
      <c r="AD222" s="37">
        <v>295.36500000000001</v>
      </c>
      <c r="AG222" s="34" t="s">
        <v>16</v>
      </c>
      <c r="AH222" s="41">
        <v>8.1199999999999995E-5</v>
      </c>
      <c r="AI222" s="41">
        <v>2.3510204702040943E-2</v>
      </c>
      <c r="AJ222" s="41">
        <v>6.9582999999999997E-3</v>
      </c>
      <c r="AK222" s="161"/>
    </row>
    <row r="223" spans="1:37" x14ac:dyDescent="0.2">
      <c r="A223" s="34">
        <v>392</v>
      </c>
      <c r="B223" s="34">
        <v>1316</v>
      </c>
      <c r="C223" s="34" t="s">
        <v>336</v>
      </c>
      <c r="D223" s="34">
        <v>520032046</v>
      </c>
      <c r="E223" s="34" t="s">
        <v>213</v>
      </c>
      <c r="F223" s="40" t="s">
        <v>637</v>
      </c>
      <c r="G223" s="34" t="s">
        <v>638</v>
      </c>
      <c r="H223" s="34" t="s">
        <v>216</v>
      </c>
      <c r="I223" s="34" t="s">
        <v>217</v>
      </c>
      <c r="J223" s="34" t="s">
        <v>71</v>
      </c>
      <c r="K223" s="34" t="s">
        <v>71</v>
      </c>
      <c r="L223" s="34" t="s">
        <v>218</v>
      </c>
      <c r="M223" s="34" t="s">
        <v>107</v>
      </c>
      <c r="N223" s="34" t="s">
        <v>339</v>
      </c>
      <c r="O223" s="34" t="s">
        <v>72</v>
      </c>
      <c r="P223" s="34" t="s">
        <v>73</v>
      </c>
      <c r="Q223" s="34" t="s">
        <v>74</v>
      </c>
      <c r="R223" s="34" t="s">
        <v>222</v>
      </c>
      <c r="S223" s="34" t="s">
        <v>75</v>
      </c>
      <c r="T223" s="37">
        <v>2.75</v>
      </c>
      <c r="U223" s="56" t="s">
        <v>639</v>
      </c>
      <c r="V223" s="41">
        <v>2.7400000000000001E-2</v>
      </c>
      <c r="W223" s="41">
        <v>4.6600000000000003E-2</v>
      </c>
      <c r="X223" s="41" t="s">
        <v>224</v>
      </c>
      <c r="Y223" s="40" t="s">
        <v>72</v>
      </c>
      <c r="Z223" s="44">
        <v>140004</v>
      </c>
      <c r="AA223" s="37">
        <v>1</v>
      </c>
      <c r="AB223" s="37">
        <v>97.47</v>
      </c>
      <c r="AC223" s="37">
        <v>0</v>
      </c>
      <c r="AD223" s="37">
        <v>136.46189000000001</v>
      </c>
      <c r="AG223" s="34" t="s">
        <v>16</v>
      </c>
      <c r="AH223" s="41">
        <v>9.3399999999999993E-5</v>
      </c>
      <c r="AI223" s="41">
        <v>1.0862002172400435E-2</v>
      </c>
      <c r="AJ223" s="41">
        <v>3.2147999999999999E-3</v>
      </c>
      <c r="AK223" s="161"/>
    </row>
    <row r="224" spans="1:37" x14ac:dyDescent="0.2">
      <c r="A224" s="34">
        <v>392</v>
      </c>
      <c r="B224" s="34">
        <v>1316</v>
      </c>
      <c r="C224" s="34" t="s">
        <v>336</v>
      </c>
      <c r="D224" s="34">
        <v>520032046</v>
      </c>
      <c r="E224" s="34" t="s">
        <v>213</v>
      </c>
      <c r="F224" s="40" t="s">
        <v>640</v>
      </c>
      <c r="G224" s="34" t="s">
        <v>641</v>
      </c>
      <c r="H224" s="34" t="s">
        <v>216</v>
      </c>
      <c r="I224" s="34" t="s">
        <v>233</v>
      </c>
      <c r="J224" s="34" t="s">
        <v>71</v>
      </c>
      <c r="K224" s="34" t="s">
        <v>71</v>
      </c>
      <c r="L224" s="34" t="s">
        <v>218</v>
      </c>
      <c r="M224" s="34" t="s">
        <v>107</v>
      </c>
      <c r="N224" s="34" t="s">
        <v>339</v>
      </c>
      <c r="O224" s="34" t="s">
        <v>72</v>
      </c>
      <c r="P224" s="34" t="s">
        <v>73</v>
      </c>
      <c r="Q224" s="34" t="s">
        <v>74</v>
      </c>
      <c r="R224" s="34" t="s">
        <v>222</v>
      </c>
      <c r="S224" s="34" t="s">
        <v>75</v>
      </c>
      <c r="T224" s="37">
        <v>3.53</v>
      </c>
      <c r="U224" s="56" t="s">
        <v>642</v>
      </c>
      <c r="V224" s="41">
        <v>1.6400000000000001E-2</v>
      </c>
      <c r="W224" s="41">
        <v>2.5899999999999999E-2</v>
      </c>
      <c r="X224" s="41" t="s">
        <v>224</v>
      </c>
      <c r="Y224" s="40" t="s">
        <v>72</v>
      </c>
      <c r="Z224" s="44">
        <v>140004</v>
      </c>
      <c r="AA224" s="37">
        <v>1</v>
      </c>
      <c r="AB224" s="37">
        <v>104.35</v>
      </c>
      <c r="AC224" s="37">
        <v>0</v>
      </c>
      <c r="AD224" s="37">
        <v>146.09416999999999</v>
      </c>
      <c r="AG224" s="34" t="s">
        <v>16</v>
      </c>
      <c r="AH224" s="41">
        <v>1.4870000000000001E-4</v>
      </c>
      <c r="AI224" s="41">
        <v>1.1628702325740467E-2</v>
      </c>
      <c r="AJ224" s="41">
        <v>3.4416999999999998E-3</v>
      </c>
      <c r="AK224" s="161"/>
    </row>
    <row r="225" spans="1:37" x14ac:dyDescent="0.2">
      <c r="A225" s="34">
        <v>392</v>
      </c>
      <c r="B225" s="34">
        <v>1316</v>
      </c>
      <c r="C225" s="34" t="s">
        <v>336</v>
      </c>
      <c r="D225" s="34">
        <v>520032046</v>
      </c>
      <c r="E225" s="34" t="s">
        <v>213</v>
      </c>
      <c r="F225" s="40" t="s">
        <v>643</v>
      </c>
      <c r="G225" s="34" t="s">
        <v>644</v>
      </c>
      <c r="H225" s="34" t="s">
        <v>216</v>
      </c>
      <c r="I225" s="34" t="s">
        <v>233</v>
      </c>
      <c r="J225" s="34" t="s">
        <v>71</v>
      </c>
      <c r="K225" s="34" t="s">
        <v>71</v>
      </c>
      <c r="L225" s="34" t="s">
        <v>218</v>
      </c>
      <c r="M225" s="34" t="s">
        <v>107</v>
      </c>
      <c r="N225" s="34" t="s">
        <v>339</v>
      </c>
      <c r="O225" s="34" t="s">
        <v>72</v>
      </c>
      <c r="P225" s="34" t="s">
        <v>73</v>
      </c>
      <c r="Q225" s="34" t="s">
        <v>74</v>
      </c>
      <c r="R225" s="34" t="s">
        <v>222</v>
      </c>
      <c r="S225" s="34" t="s">
        <v>75</v>
      </c>
      <c r="T225" s="37">
        <v>2.46</v>
      </c>
      <c r="U225" s="56" t="s">
        <v>645</v>
      </c>
      <c r="V225" s="41">
        <v>1.2200000000000001E-2</v>
      </c>
      <c r="W225" s="41">
        <v>2.4400000000000002E-2</v>
      </c>
      <c r="X225" s="41" t="s">
        <v>224</v>
      </c>
      <c r="Y225" s="40" t="s">
        <v>72</v>
      </c>
      <c r="Z225" s="44">
        <v>439568</v>
      </c>
      <c r="AA225" s="37">
        <v>1</v>
      </c>
      <c r="AB225" s="37">
        <v>114.03</v>
      </c>
      <c r="AC225" s="37">
        <v>0</v>
      </c>
      <c r="AD225" s="37">
        <v>501.23939000000001</v>
      </c>
      <c r="AG225" s="34" t="s">
        <v>16</v>
      </c>
      <c r="AH225" s="41">
        <v>1.4569999999999999E-4</v>
      </c>
      <c r="AI225" s="41">
        <v>3.9897307979461595E-2</v>
      </c>
      <c r="AJ225" s="41">
        <v>1.18084E-2</v>
      </c>
      <c r="AK225" s="161"/>
    </row>
    <row r="226" spans="1:37" x14ac:dyDescent="0.2">
      <c r="A226" s="34">
        <v>392</v>
      </c>
      <c r="B226" s="34">
        <v>1316</v>
      </c>
      <c r="C226" s="34" t="s">
        <v>336</v>
      </c>
      <c r="D226" s="34">
        <v>520032046</v>
      </c>
      <c r="E226" s="34" t="s">
        <v>213</v>
      </c>
      <c r="F226" s="40" t="s">
        <v>649</v>
      </c>
      <c r="G226" s="34" t="s">
        <v>650</v>
      </c>
      <c r="H226" s="34" t="s">
        <v>216</v>
      </c>
      <c r="I226" s="34" t="s">
        <v>233</v>
      </c>
      <c r="J226" s="34" t="s">
        <v>71</v>
      </c>
      <c r="K226" s="34" t="s">
        <v>71</v>
      </c>
      <c r="L226" s="34" t="s">
        <v>218</v>
      </c>
      <c r="M226" s="34" t="s">
        <v>107</v>
      </c>
      <c r="N226" s="34" t="s">
        <v>339</v>
      </c>
      <c r="O226" s="34" t="s">
        <v>72</v>
      </c>
      <c r="P226" s="34" t="s">
        <v>73</v>
      </c>
      <c r="Q226" s="34" t="s">
        <v>74</v>
      </c>
      <c r="R226" s="34" t="s">
        <v>222</v>
      </c>
      <c r="S226" s="34" t="s">
        <v>75</v>
      </c>
      <c r="T226" s="37">
        <v>5.22</v>
      </c>
      <c r="U226" s="56" t="s">
        <v>510</v>
      </c>
      <c r="V226" s="41">
        <v>2E-3</v>
      </c>
      <c r="W226" s="41">
        <v>2.6100000000000002E-2</v>
      </c>
      <c r="X226" s="41" t="s">
        <v>224</v>
      </c>
      <c r="Y226" s="40" t="s">
        <v>72</v>
      </c>
      <c r="Z226" s="44">
        <v>90000</v>
      </c>
      <c r="AA226" s="37">
        <v>1</v>
      </c>
      <c r="AB226" s="37">
        <v>102.35</v>
      </c>
      <c r="AC226" s="37">
        <v>0</v>
      </c>
      <c r="AD226" s="37">
        <v>92.114999999999995</v>
      </c>
      <c r="AG226" s="34" t="s">
        <v>16</v>
      </c>
      <c r="AH226" s="41">
        <v>2.5999999999999998E-5</v>
      </c>
      <c r="AI226" s="41">
        <v>7.3321014664202945E-3</v>
      </c>
      <c r="AJ226" s="41">
        <v>2.1700999999999999E-3</v>
      </c>
      <c r="AK226" s="161"/>
    </row>
    <row r="227" spans="1:37" x14ac:dyDescent="0.2">
      <c r="A227" s="34">
        <v>392</v>
      </c>
      <c r="B227" s="34">
        <v>1316</v>
      </c>
      <c r="C227" s="34" t="s">
        <v>660</v>
      </c>
      <c r="D227" s="34">
        <v>520000118</v>
      </c>
      <c r="E227" s="34" t="s">
        <v>213</v>
      </c>
      <c r="F227" s="40" t="s">
        <v>664</v>
      </c>
      <c r="G227" s="34" t="s">
        <v>665</v>
      </c>
      <c r="H227" s="34" t="s">
        <v>216</v>
      </c>
      <c r="I227" s="34" t="s">
        <v>233</v>
      </c>
      <c r="J227" s="34" t="s">
        <v>71</v>
      </c>
      <c r="K227" s="34" t="s">
        <v>71</v>
      </c>
      <c r="L227" s="34" t="s">
        <v>218</v>
      </c>
      <c r="M227" s="34" t="s">
        <v>107</v>
      </c>
      <c r="N227" s="34" t="s">
        <v>339</v>
      </c>
      <c r="O227" s="34" t="s">
        <v>72</v>
      </c>
      <c r="P227" s="34" t="s">
        <v>73</v>
      </c>
      <c r="Q227" s="34" t="s">
        <v>74</v>
      </c>
      <c r="R227" s="34" t="s">
        <v>222</v>
      </c>
      <c r="S227" s="34" t="s">
        <v>75</v>
      </c>
      <c r="T227" s="37">
        <v>3.59</v>
      </c>
      <c r="U227" s="56" t="s">
        <v>663</v>
      </c>
      <c r="V227" s="41">
        <v>1E-3</v>
      </c>
      <c r="W227" s="41">
        <v>2.5600000000000001E-2</v>
      </c>
      <c r="X227" s="41" t="s">
        <v>224</v>
      </c>
      <c r="Y227" s="40" t="s">
        <v>72</v>
      </c>
      <c r="Z227" s="44">
        <v>210000</v>
      </c>
      <c r="AA227" s="37">
        <v>1</v>
      </c>
      <c r="AB227" s="37">
        <v>103.24</v>
      </c>
      <c r="AC227" s="37">
        <v>0</v>
      </c>
      <c r="AD227" s="37">
        <v>216.804</v>
      </c>
      <c r="AG227" s="34" t="s">
        <v>16</v>
      </c>
      <c r="AH227" s="41">
        <v>2.1330000000000001E-4</v>
      </c>
      <c r="AI227" s="41">
        <v>1.7257003451400695E-2</v>
      </c>
      <c r="AJ227" s="41">
        <v>5.1075000000000001E-3</v>
      </c>
      <c r="AK227" s="161"/>
    </row>
    <row r="228" spans="1:37" x14ac:dyDescent="0.2">
      <c r="A228" s="34">
        <v>392</v>
      </c>
      <c r="B228" s="34">
        <v>1316</v>
      </c>
      <c r="C228" s="34" t="s">
        <v>660</v>
      </c>
      <c r="D228" s="34">
        <v>520000118</v>
      </c>
      <c r="E228" s="34" t="s">
        <v>213</v>
      </c>
      <c r="F228" s="40" t="s">
        <v>736</v>
      </c>
      <c r="G228" s="34" t="s">
        <v>737</v>
      </c>
      <c r="H228" s="34" t="s">
        <v>216</v>
      </c>
      <c r="I228" s="34" t="s">
        <v>233</v>
      </c>
      <c r="J228" s="34" t="s">
        <v>71</v>
      </c>
      <c r="K228" s="34" t="s">
        <v>71</v>
      </c>
      <c r="L228" s="34" t="s">
        <v>218</v>
      </c>
      <c r="M228" s="34" t="s">
        <v>107</v>
      </c>
      <c r="N228" s="34" t="s">
        <v>339</v>
      </c>
      <c r="O228" s="34" t="s">
        <v>72</v>
      </c>
      <c r="P228" s="34" t="s">
        <v>73</v>
      </c>
      <c r="Q228" s="34" t="s">
        <v>74</v>
      </c>
      <c r="R228" s="34" t="s">
        <v>222</v>
      </c>
      <c r="S228" s="34" t="s">
        <v>75</v>
      </c>
      <c r="T228" s="37">
        <v>3.05</v>
      </c>
      <c r="U228" s="56" t="s">
        <v>738</v>
      </c>
      <c r="V228" s="41">
        <v>1.7500000000000002E-2</v>
      </c>
      <c r="W228" s="41">
        <v>2.5499999999999998E-2</v>
      </c>
      <c r="X228" s="41" t="s">
        <v>224</v>
      </c>
      <c r="Y228" s="40" t="s">
        <v>72</v>
      </c>
      <c r="Z228" s="44">
        <v>123049.2</v>
      </c>
      <c r="AA228" s="37">
        <v>1</v>
      </c>
      <c r="AB228" s="37">
        <v>112.78</v>
      </c>
      <c r="AC228" s="37">
        <v>0</v>
      </c>
      <c r="AD228" s="37">
        <v>138.77488</v>
      </c>
      <c r="AG228" s="34" t="s">
        <v>16</v>
      </c>
      <c r="AH228" s="41">
        <v>5.5099999999999998E-5</v>
      </c>
      <c r="AI228" s="41">
        <v>1.1046102209220443E-2</v>
      </c>
      <c r="AJ228" s="41">
        <v>3.2693000000000002E-3</v>
      </c>
      <c r="AK228" s="161"/>
    </row>
    <row r="229" spans="1:37" x14ac:dyDescent="0.2">
      <c r="A229" s="34">
        <v>392</v>
      </c>
      <c r="B229" s="34">
        <v>1316</v>
      </c>
      <c r="C229" s="34" t="s">
        <v>681</v>
      </c>
      <c r="D229" s="34">
        <v>520025586</v>
      </c>
      <c r="E229" s="34" t="s">
        <v>213</v>
      </c>
      <c r="F229" s="40" t="s">
        <v>682</v>
      </c>
      <c r="G229" s="34" t="s">
        <v>683</v>
      </c>
      <c r="H229" s="34" t="s">
        <v>216</v>
      </c>
      <c r="I229" s="34" t="s">
        <v>233</v>
      </c>
      <c r="J229" s="34" t="s">
        <v>71</v>
      </c>
      <c r="K229" s="34" t="s">
        <v>71</v>
      </c>
      <c r="L229" s="34" t="s">
        <v>218</v>
      </c>
      <c r="M229" s="34" t="s">
        <v>107</v>
      </c>
      <c r="N229" s="34" t="s">
        <v>403</v>
      </c>
      <c r="O229" s="34" t="s">
        <v>72</v>
      </c>
      <c r="P229" s="34" t="s">
        <v>672</v>
      </c>
      <c r="Q229" s="34" t="s">
        <v>672</v>
      </c>
      <c r="R229" s="34" t="s">
        <v>672</v>
      </c>
      <c r="S229" s="34" t="s">
        <v>75</v>
      </c>
      <c r="T229" s="37">
        <v>2.33</v>
      </c>
      <c r="U229" s="56" t="s">
        <v>302</v>
      </c>
      <c r="V229" s="41">
        <v>3.6999999999999998E-2</v>
      </c>
      <c r="W229" s="41">
        <v>4.1200000000000001E-2</v>
      </c>
      <c r="X229" s="41" t="s">
        <v>224</v>
      </c>
      <c r="Y229" s="40" t="s">
        <v>72</v>
      </c>
      <c r="Z229" s="44">
        <v>56723.4</v>
      </c>
      <c r="AA229" s="37">
        <v>1</v>
      </c>
      <c r="AB229" s="37">
        <v>115.64</v>
      </c>
      <c r="AC229" s="37">
        <v>0</v>
      </c>
      <c r="AD229" s="37">
        <v>65.594930000000005</v>
      </c>
      <c r="AG229" s="34" t="s">
        <v>16</v>
      </c>
      <c r="AH229" s="41">
        <v>1.121E-4</v>
      </c>
      <c r="AI229" s="41">
        <v>5.2212010442402087E-3</v>
      </c>
      <c r="AJ229" s="41">
        <v>1.5453000000000001E-3</v>
      </c>
      <c r="AK229" s="161"/>
    </row>
    <row r="230" spans="1:37" x14ac:dyDescent="0.2">
      <c r="A230" s="34">
        <v>392</v>
      </c>
      <c r="B230" s="34">
        <v>1316</v>
      </c>
      <c r="C230" s="34" t="s">
        <v>739</v>
      </c>
      <c r="D230" s="34" t="s">
        <v>740</v>
      </c>
      <c r="E230" s="34" t="s">
        <v>741</v>
      </c>
      <c r="F230" s="40" t="s">
        <v>742</v>
      </c>
      <c r="G230" s="34" t="s">
        <v>743</v>
      </c>
      <c r="H230" s="34" t="s">
        <v>216</v>
      </c>
      <c r="I230" s="34" t="s">
        <v>238</v>
      </c>
      <c r="J230" s="34" t="s">
        <v>169</v>
      </c>
      <c r="K230" s="34" t="s">
        <v>744</v>
      </c>
      <c r="L230" s="34" t="s">
        <v>218</v>
      </c>
      <c r="M230" s="34" t="s">
        <v>745</v>
      </c>
      <c r="N230" s="34" t="s">
        <v>746</v>
      </c>
      <c r="O230" s="34" t="s">
        <v>72</v>
      </c>
      <c r="P230" s="34" t="s">
        <v>747</v>
      </c>
      <c r="Q230" s="34" t="s">
        <v>173</v>
      </c>
      <c r="R230" s="34" t="s">
        <v>222</v>
      </c>
      <c r="S230" s="34" t="s">
        <v>78</v>
      </c>
      <c r="T230" s="37">
        <v>1.4770000000000001</v>
      </c>
      <c r="U230" s="56" t="s">
        <v>748</v>
      </c>
      <c r="V230" s="41">
        <v>4.2500000000000003E-2</v>
      </c>
      <c r="W230" s="41">
        <v>5.2789999999999997E-2</v>
      </c>
      <c r="X230" s="41" t="s">
        <v>224</v>
      </c>
      <c r="Y230" s="40" t="s">
        <v>72</v>
      </c>
      <c r="Z230" s="44">
        <v>60751.22</v>
      </c>
      <c r="AA230" s="37">
        <v>3.718</v>
      </c>
      <c r="AB230" s="37">
        <v>100.29764</v>
      </c>
      <c r="AC230" s="37">
        <v>0</v>
      </c>
      <c r="AD230" s="37">
        <v>226.54532</v>
      </c>
      <c r="AG230" s="34" t="s">
        <v>16</v>
      </c>
      <c r="AH230" s="41">
        <v>6.0699999999999998E-5</v>
      </c>
      <c r="AI230" s="41">
        <v>1.8032403606480722E-2</v>
      </c>
      <c r="AJ230" s="41">
        <v>5.3369999999999997E-3</v>
      </c>
      <c r="AK230" s="161"/>
    </row>
    <row r="231" spans="1:37" x14ac:dyDescent="0.2">
      <c r="A231" s="34">
        <v>392</v>
      </c>
      <c r="B231" s="34">
        <v>1316</v>
      </c>
      <c r="C231" s="34" t="s">
        <v>689</v>
      </c>
      <c r="D231" s="34">
        <v>1665</v>
      </c>
      <c r="E231" s="34" t="s">
        <v>202</v>
      </c>
      <c r="F231" s="40" t="s">
        <v>690</v>
      </c>
      <c r="G231" s="34" t="s">
        <v>691</v>
      </c>
      <c r="H231" s="34" t="s">
        <v>216</v>
      </c>
      <c r="I231" s="34" t="s">
        <v>238</v>
      </c>
      <c r="J231" s="34" t="s">
        <v>169</v>
      </c>
      <c r="K231" s="34" t="s">
        <v>170</v>
      </c>
      <c r="L231" s="34" t="s">
        <v>218</v>
      </c>
      <c r="M231" s="34" t="s">
        <v>107</v>
      </c>
      <c r="N231" s="34" t="s">
        <v>249</v>
      </c>
      <c r="O231" s="34" t="s">
        <v>72</v>
      </c>
      <c r="P231" s="34" t="s">
        <v>544</v>
      </c>
      <c r="Q231" s="34" t="s">
        <v>74</v>
      </c>
      <c r="R231" s="34" t="s">
        <v>222</v>
      </c>
      <c r="S231" s="34" t="s">
        <v>75</v>
      </c>
      <c r="T231" s="37">
        <v>5.59</v>
      </c>
      <c r="U231" s="56" t="s">
        <v>692</v>
      </c>
      <c r="V231" s="41">
        <v>6.5000000000000002E-2</v>
      </c>
      <c r="W231" s="41">
        <v>6.1800000000000001E-2</v>
      </c>
      <c r="X231" s="41" t="s">
        <v>224</v>
      </c>
      <c r="Y231" s="40" t="s">
        <v>72</v>
      </c>
      <c r="Z231" s="44">
        <v>89000</v>
      </c>
      <c r="AA231" s="37">
        <v>1</v>
      </c>
      <c r="AB231" s="37">
        <v>104.91</v>
      </c>
      <c r="AC231" s="37">
        <v>0</v>
      </c>
      <c r="AD231" s="37">
        <v>93.369900000000001</v>
      </c>
      <c r="AG231" s="34" t="s">
        <v>16</v>
      </c>
      <c r="AH231" s="41">
        <v>1.4339999999999999E-4</v>
      </c>
      <c r="AI231" s="41">
        <v>7.4320014864002982E-3</v>
      </c>
      <c r="AJ231" s="41">
        <v>2.1995999999999999E-3</v>
      </c>
      <c r="AK231" s="161"/>
    </row>
    <row r="232" spans="1:37" x14ac:dyDescent="0.2">
      <c r="A232" s="34">
        <v>392</v>
      </c>
      <c r="B232" s="34">
        <v>1430</v>
      </c>
      <c r="C232" s="34" t="s">
        <v>311</v>
      </c>
      <c r="D232" s="34">
        <v>520007469</v>
      </c>
      <c r="E232" s="34" t="s">
        <v>213</v>
      </c>
      <c r="F232" s="40" t="s">
        <v>312</v>
      </c>
      <c r="G232" s="34" t="s">
        <v>313</v>
      </c>
      <c r="H232" s="34" t="s">
        <v>216</v>
      </c>
      <c r="I232" s="34" t="s">
        <v>217</v>
      </c>
      <c r="J232" s="34" t="s">
        <v>71</v>
      </c>
      <c r="K232" s="34" t="s">
        <v>71</v>
      </c>
      <c r="L232" s="34" t="s">
        <v>218</v>
      </c>
      <c r="M232" s="34" t="s">
        <v>107</v>
      </c>
      <c r="N232" s="34" t="s">
        <v>228</v>
      </c>
      <c r="O232" s="34" t="s">
        <v>72</v>
      </c>
      <c r="P232" s="34" t="s">
        <v>309</v>
      </c>
      <c r="Q232" s="34" t="s">
        <v>221</v>
      </c>
      <c r="R232" s="34" t="s">
        <v>222</v>
      </c>
      <c r="S232" s="34" t="s">
        <v>75</v>
      </c>
      <c r="T232" s="37">
        <v>0.98</v>
      </c>
      <c r="U232" s="56" t="s">
        <v>291</v>
      </c>
      <c r="V232" s="41">
        <v>2.9399999999999999E-2</v>
      </c>
      <c r="W232" s="41">
        <v>4.9599999999999998E-2</v>
      </c>
      <c r="X232" s="41" t="s">
        <v>224</v>
      </c>
      <c r="Y232" s="40" t="s">
        <v>72</v>
      </c>
      <c r="Z232" s="44">
        <v>150000</v>
      </c>
      <c r="AA232" s="37">
        <v>1</v>
      </c>
      <c r="AB232" s="37">
        <v>99.54</v>
      </c>
      <c r="AC232" s="37">
        <v>0</v>
      </c>
      <c r="AD232" s="37">
        <v>149.31</v>
      </c>
      <c r="AG232" s="34" t="s">
        <v>16</v>
      </c>
      <c r="AH232" s="41">
        <v>1.3983999999999999E-3</v>
      </c>
      <c r="AI232" s="41">
        <v>8.9244400000000015E-2</v>
      </c>
      <c r="AJ232" s="41">
        <v>5.9324E-3</v>
      </c>
      <c r="AK232" s="161"/>
    </row>
    <row r="233" spans="1:37" x14ac:dyDescent="0.2">
      <c r="A233" s="34">
        <v>392</v>
      </c>
      <c r="B233" s="34">
        <v>1430</v>
      </c>
      <c r="C233" s="34" t="s">
        <v>749</v>
      </c>
      <c r="D233" s="34">
        <v>520017807</v>
      </c>
      <c r="E233" s="34" t="s">
        <v>213</v>
      </c>
      <c r="F233" s="40" t="s">
        <v>750</v>
      </c>
      <c r="G233" s="34" t="s">
        <v>751</v>
      </c>
      <c r="H233" s="34" t="s">
        <v>216</v>
      </c>
      <c r="I233" s="34" t="s">
        <v>217</v>
      </c>
      <c r="J233" s="34" t="s">
        <v>71</v>
      </c>
      <c r="K233" s="34" t="s">
        <v>71</v>
      </c>
      <c r="L233" s="34" t="s">
        <v>218</v>
      </c>
      <c r="M233" s="34" t="s">
        <v>107</v>
      </c>
      <c r="N233" s="34" t="s">
        <v>249</v>
      </c>
      <c r="O233" s="34" t="s">
        <v>72</v>
      </c>
      <c r="P233" s="34" t="s">
        <v>317</v>
      </c>
      <c r="Q233" s="34" t="s">
        <v>221</v>
      </c>
      <c r="R233" s="34" t="s">
        <v>222</v>
      </c>
      <c r="S233" s="34" t="s">
        <v>75</v>
      </c>
      <c r="T233" s="37">
        <v>1.37</v>
      </c>
      <c r="U233" s="56" t="s">
        <v>752</v>
      </c>
      <c r="V233" s="41">
        <v>5.0500000000000003E-2</v>
      </c>
      <c r="W233" s="41">
        <v>5.0299999999999997E-2</v>
      </c>
      <c r="X233" s="41" t="s">
        <v>224</v>
      </c>
      <c r="Y233" s="40" t="s">
        <v>72</v>
      </c>
      <c r="Z233" s="44">
        <v>93333.33</v>
      </c>
      <c r="AA233" s="37">
        <v>1</v>
      </c>
      <c r="AB233" s="37">
        <v>100.53</v>
      </c>
      <c r="AC233" s="37">
        <v>0</v>
      </c>
      <c r="AD233" s="37">
        <v>93.82799</v>
      </c>
      <c r="AG233" s="34" t="s">
        <v>16</v>
      </c>
      <c r="AH233" s="41">
        <v>5.0350000000000004E-4</v>
      </c>
      <c r="AI233" s="41">
        <v>5.608210000000001E-2</v>
      </c>
      <c r="AJ233" s="41">
        <v>3.728E-3</v>
      </c>
      <c r="AK233" s="161"/>
    </row>
    <row r="234" spans="1:37" x14ac:dyDescent="0.2">
      <c r="A234" s="34">
        <v>392</v>
      </c>
      <c r="B234" s="34">
        <v>1430</v>
      </c>
      <c r="C234" s="34" t="s">
        <v>627</v>
      </c>
      <c r="D234" s="34">
        <v>520018078</v>
      </c>
      <c r="E234" s="34" t="s">
        <v>213</v>
      </c>
      <c r="F234" s="40" t="s">
        <v>753</v>
      </c>
      <c r="G234" s="34" t="s">
        <v>754</v>
      </c>
      <c r="H234" s="34" t="s">
        <v>216</v>
      </c>
      <c r="I234" s="34" t="s">
        <v>217</v>
      </c>
      <c r="J234" s="34" t="s">
        <v>71</v>
      </c>
      <c r="K234" s="34" t="s">
        <v>71</v>
      </c>
      <c r="L234" s="34" t="s">
        <v>218</v>
      </c>
      <c r="M234" s="34" t="s">
        <v>107</v>
      </c>
      <c r="N234" s="34" t="s">
        <v>339</v>
      </c>
      <c r="O234" s="34" t="s">
        <v>72</v>
      </c>
      <c r="P234" s="34" t="s">
        <v>755</v>
      </c>
      <c r="Q234" s="34" t="s">
        <v>109</v>
      </c>
      <c r="R234" s="34" t="s">
        <v>222</v>
      </c>
      <c r="S234" s="34" t="s">
        <v>75</v>
      </c>
      <c r="T234" s="37">
        <v>0.44</v>
      </c>
      <c r="U234" s="56" t="s">
        <v>756</v>
      </c>
      <c r="V234" s="41">
        <v>4.5499999999999999E-2</v>
      </c>
      <c r="W234" s="41">
        <v>4.4900000000000002E-2</v>
      </c>
      <c r="X234" s="41" t="s">
        <v>224</v>
      </c>
      <c r="Y234" s="40" t="s">
        <v>72</v>
      </c>
      <c r="Z234" s="44">
        <v>17781</v>
      </c>
      <c r="AA234" s="37">
        <v>1</v>
      </c>
      <c r="AB234" s="37">
        <v>1025.3</v>
      </c>
      <c r="AC234" s="37">
        <v>0</v>
      </c>
      <c r="AD234" s="37">
        <v>182.30859000000001</v>
      </c>
      <c r="AG234" s="34" t="s">
        <v>16</v>
      </c>
      <c r="AH234" s="41">
        <v>9.8599999999999998E-5</v>
      </c>
      <c r="AI234" s="41">
        <v>0.10896810000000001</v>
      </c>
      <c r="AJ234" s="41">
        <v>7.2436000000000002E-3</v>
      </c>
      <c r="AK234" s="161"/>
    </row>
    <row r="235" spans="1:37" x14ac:dyDescent="0.2">
      <c r="A235" s="34">
        <v>392</v>
      </c>
      <c r="B235" s="34">
        <v>1430</v>
      </c>
      <c r="C235" s="34" t="s">
        <v>429</v>
      </c>
      <c r="D235" s="34">
        <v>520028010</v>
      </c>
      <c r="E235" s="34" t="s">
        <v>213</v>
      </c>
      <c r="F235" s="40" t="s">
        <v>430</v>
      </c>
      <c r="G235" s="34" t="s">
        <v>431</v>
      </c>
      <c r="H235" s="34" t="s">
        <v>216</v>
      </c>
      <c r="I235" s="34" t="s">
        <v>217</v>
      </c>
      <c r="J235" s="34" t="s">
        <v>71</v>
      </c>
      <c r="K235" s="34" t="s">
        <v>71</v>
      </c>
      <c r="L235" s="34" t="s">
        <v>218</v>
      </c>
      <c r="M235" s="34" t="s">
        <v>107</v>
      </c>
      <c r="N235" s="34" t="s">
        <v>403</v>
      </c>
      <c r="O235" s="34" t="s">
        <v>72</v>
      </c>
      <c r="P235" s="34" t="s">
        <v>404</v>
      </c>
      <c r="Q235" s="34" t="s">
        <v>74</v>
      </c>
      <c r="R235" s="34" t="s">
        <v>222</v>
      </c>
      <c r="S235" s="34" t="s">
        <v>75</v>
      </c>
      <c r="T235" s="37">
        <v>1.86</v>
      </c>
      <c r="U235" s="56" t="s">
        <v>302</v>
      </c>
      <c r="V235" s="41">
        <v>2.1999999999999999E-2</v>
      </c>
      <c r="W235" s="41">
        <v>5.1900000000000002E-2</v>
      </c>
      <c r="X235" s="41" t="s">
        <v>224</v>
      </c>
      <c r="Y235" s="40" t="s">
        <v>72</v>
      </c>
      <c r="Z235" s="44">
        <v>0.5</v>
      </c>
      <c r="AA235" s="37">
        <v>1</v>
      </c>
      <c r="AB235" s="37">
        <v>95.28</v>
      </c>
      <c r="AC235" s="37">
        <v>0</v>
      </c>
      <c r="AD235" s="37">
        <v>4.6999999999999999E-4</v>
      </c>
      <c r="AG235" s="34" t="s">
        <v>16</v>
      </c>
      <c r="AH235" s="41">
        <v>0</v>
      </c>
      <c r="AI235" s="41">
        <v>3.0000000000000004E-7</v>
      </c>
      <c r="AJ235" s="41">
        <v>0</v>
      </c>
      <c r="AK235" s="161"/>
    </row>
    <row r="236" spans="1:37" x14ac:dyDescent="0.2">
      <c r="A236" s="34">
        <v>392</v>
      </c>
      <c r="B236" s="34">
        <v>1430</v>
      </c>
      <c r="C236" s="34" t="s">
        <v>455</v>
      </c>
      <c r="D236" s="34">
        <v>520026683</v>
      </c>
      <c r="E236" s="34" t="s">
        <v>213</v>
      </c>
      <c r="F236" s="40" t="s">
        <v>462</v>
      </c>
      <c r="G236" s="34" t="s">
        <v>757</v>
      </c>
      <c r="H236" s="34" t="s">
        <v>216</v>
      </c>
      <c r="I236" s="34" t="s">
        <v>217</v>
      </c>
      <c r="J236" s="34" t="s">
        <v>71</v>
      </c>
      <c r="K236" s="34" t="s">
        <v>71</v>
      </c>
      <c r="L236" s="34" t="s">
        <v>218</v>
      </c>
      <c r="M236" s="34" t="s">
        <v>107</v>
      </c>
      <c r="N236" s="34" t="s">
        <v>249</v>
      </c>
      <c r="O236" s="34" t="s">
        <v>72</v>
      </c>
      <c r="P236" s="34" t="s">
        <v>453</v>
      </c>
      <c r="Q236" s="34" t="s">
        <v>74</v>
      </c>
      <c r="R236" s="34" t="s">
        <v>222</v>
      </c>
      <c r="S236" s="34" t="s">
        <v>75</v>
      </c>
      <c r="T236" s="37">
        <v>0.76</v>
      </c>
      <c r="U236" s="56" t="s">
        <v>758</v>
      </c>
      <c r="V236" s="41">
        <v>3.39E-2</v>
      </c>
      <c r="W236" s="41">
        <v>4.4600000000000001E-2</v>
      </c>
      <c r="X236" s="41" t="s">
        <v>224</v>
      </c>
      <c r="Y236" s="40" t="s">
        <v>72</v>
      </c>
      <c r="Z236" s="44">
        <v>49220.5</v>
      </c>
      <c r="AA236" s="37">
        <v>1</v>
      </c>
      <c r="AB236" s="37">
        <v>100.01</v>
      </c>
      <c r="AC236" s="37">
        <v>0</v>
      </c>
      <c r="AD236" s="37">
        <v>49.22542</v>
      </c>
      <c r="AG236" s="34" t="s">
        <v>16</v>
      </c>
      <c r="AH236" s="41">
        <v>3.012E-4</v>
      </c>
      <c r="AI236" s="41">
        <v>2.9422600000000004E-2</v>
      </c>
      <c r="AJ236" s="41">
        <v>1.9558000000000002E-3</v>
      </c>
      <c r="AK236" s="161"/>
    </row>
    <row r="237" spans="1:37" x14ac:dyDescent="0.2">
      <c r="A237" s="34">
        <v>392</v>
      </c>
      <c r="B237" s="34">
        <v>1430</v>
      </c>
      <c r="C237" s="34" t="s">
        <v>477</v>
      </c>
      <c r="D237" s="34">
        <v>520031931</v>
      </c>
      <c r="E237" s="34" t="s">
        <v>213</v>
      </c>
      <c r="F237" s="40" t="s">
        <v>759</v>
      </c>
      <c r="G237" s="34" t="s">
        <v>760</v>
      </c>
      <c r="H237" s="34" t="s">
        <v>216</v>
      </c>
      <c r="I237" s="34" t="s">
        <v>217</v>
      </c>
      <c r="J237" s="34" t="s">
        <v>71</v>
      </c>
      <c r="K237" s="34" t="s">
        <v>71</v>
      </c>
      <c r="L237" s="34" t="s">
        <v>218</v>
      </c>
      <c r="M237" s="34" t="s">
        <v>107</v>
      </c>
      <c r="N237" s="34" t="s">
        <v>279</v>
      </c>
      <c r="O237" s="34" t="s">
        <v>72</v>
      </c>
      <c r="P237" s="34" t="s">
        <v>453</v>
      </c>
      <c r="Q237" s="34" t="s">
        <v>74</v>
      </c>
      <c r="R237" s="34" t="s">
        <v>222</v>
      </c>
      <c r="S237" s="34" t="s">
        <v>75</v>
      </c>
      <c r="T237" s="37">
        <v>0.66</v>
      </c>
      <c r="U237" s="56" t="s">
        <v>761</v>
      </c>
      <c r="V237" s="41">
        <v>3.6499999999999998E-2</v>
      </c>
      <c r="W237" s="41">
        <v>4.4699999999999997E-2</v>
      </c>
      <c r="X237" s="41" t="s">
        <v>224</v>
      </c>
      <c r="Y237" s="40" t="s">
        <v>72</v>
      </c>
      <c r="Z237" s="44">
        <v>50000</v>
      </c>
      <c r="AA237" s="37">
        <v>1</v>
      </c>
      <c r="AB237" s="37">
        <v>100.7</v>
      </c>
      <c r="AC237" s="37">
        <v>0</v>
      </c>
      <c r="AD237" s="37">
        <v>50.35</v>
      </c>
      <c r="AG237" s="34" t="s">
        <v>16</v>
      </c>
      <c r="AH237" s="41">
        <v>9.3800000000000003E-5</v>
      </c>
      <c r="AI237" s="41">
        <v>3.0094800000000005E-2</v>
      </c>
      <c r="AJ237" s="41">
        <v>2.0005000000000001E-3</v>
      </c>
      <c r="AK237" s="161"/>
    </row>
    <row r="238" spans="1:37" x14ac:dyDescent="0.2">
      <c r="A238" s="34">
        <v>392</v>
      </c>
      <c r="B238" s="34">
        <v>1430</v>
      </c>
      <c r="C238" s="34" t="s">
        <v>762</v>
      </c>
      <c r="D238" s="34">
        <v>520038910</v>
      </c>
      <c r="E238" s="34" t="s">
        <v>213</v>
      </c>
      <c r="F238" s="40" t="s">
        <v>763</v>
      </c>
      <c r="G238" s="34" t="s">
        <v>764</v>
      </c>
      <c r="H238" s="34" t="s">
        <v>216</v>
      </c>
      <c r="I238" s="34" t="s">
        <v>217</v>
      </c>
      <c r="J238" s="34" t="s">
        <v>71</v>
      </c>
      <c r="K238" s="34" t="s">
        <v>71</v>
      </c>
      <c r="L238" s="34" t="s">
        <v>218</v>
      </c>
      <c r="M238" s="34" t="s">
        <v>107</v>
      </c>
      <c r="N238" s="34" t="s">
        <v>249</v>
      </c>
      <c r="O238" s="34" t="s">
        <v>72</v>
      </c>
      <c r="P238" s="34" t="s">
        <v>453</v>
      </c>
      <c r="Q238" s="34" t="s">
        <v>74</v>
      </c>
      <c r="R238" s="34" t="s">
        <v>222</v>
      </c>
      <c r="S238" s="34" t="s">
        <v>75</v>
      </c>
      <c r="T238" s="37">
        <v>0.24</v>
      </c>
      <c r="U238" s="56" t="s">
        <v>765</v>
      </c>
      <c r="V238" s="41">
        <v>2.5499999999999998E-2</v>
      </c>
      <c r="W238" s="41">
        <v>3.0200000000000001E-2</v>
      </c>
      <c r="X238" s="41" t="s">
        <v>224</v>
      </c>
      <c r="Y238" s="40" t="s">
        <v>72</v>
      </c>
      <c r="Z238" s="44">
        <v>23308.33</v>
      </c>
      <c r="AA238" s="37">
        <v>1</v>
      </c>
      <c r="AB238" s="37">
        <v>100.56</v>
      </c>
      <c r="AC238" s="37">
        <v>0</v>
      </c>
      <c r="AD238" s="37">
        <v>23.438849999999999</v>
      </c>
      <c r="AG238" s="34" t="s">
        <v>16</v>
      </c>
      <c r="AH238" s="41">
        <v>3.4729999999999999E-4</v>
      </c>
      <c r="AI238" s="41">
        <v>1.4009700000000002E-2</v>
      </c>
      <c r="AJ238" s="41">
        <v>9.3130000000000003E-4</v>
      </c>
      <c r="AK238" s="161"/>
    </row>
    <row r="239" spans="1:37" x14ac:dyDescent="0.2">
      <c r="A239" s="34">
        <v>392</v>
      </c>
      <c r="B239" s="34">
        <v>1430</v>
      </c>
      <c r="C239" s="34" t="s">
        <v>520</v>
      </c>
      <c r="D239" s="34">
        <v>514290345</v>
      </c>
      <c r="E239" s="34" t="s">
        <v>213</v>
      </c>
      <c r="F239" s="40" t="s">
        <v>766</v>
      </c>
      <c r="G239" s="34" t="s">
        <v>767</v>
      </c>
      <c r="H239" s="34" t="s">
        <v>216</v>
      </c>
      <c r="I239" s="34" t="s">
        <v>217</v>
      </c>
      <c r="J239" s="34" t="s">
        <v>71</v>
      </c>
      <c r="K239" s="34" t="s">
        <v>71</v>
      </c>
      <c r="L239" s="34" t="s">
        <v>218</v>
      </c>
      <c r="M239" s="34" t="s">
        <v>107</v>
      </c>
      <c r="N239" s="34" t="s">
        <v>228</v>
      </c>
      <c r="O239" s="34" t="s">
        <v>72</v>
      </c>
      <c r="P239" s="34" t="s">
        <v>453</v>
      </c>
      <c r="Q239" s="34" t="s">
        <v>74</v>
      </c>
      <c r="R239" s="34" t="s">
        <v>222</v>
      </c>
      <c r="S239" s="34" t="s">
        <v>75</v>
      </c>
      <c r="T239" s="37">
        <v>0.33</v>
      </c>
      <c r="U239" s="56" t="s">
        <v>428</v>
      </c>
      <c r="V239" s="41">
        <v>3.61E-2</v>
      </c>
      <c r="W239" s="41">
        <v>5.0700000000000002E-2</v>
      </c>
      <c r="X239" s="41" t="s">
        <v>224</v>
      </c>
      <c r="Y239" s="40" t="s">
        <v>72</v>
      </c>
      <c r="Z239" s="44">
        <v>120000</v>
      </c>
      <c r="AA239" s="37">
        <v>1</v>
      </c>
      <c r="AB239" s="37">
        <v>100.15</v>
      </c>
      <c r="AC239" s="37">
        <v>0</v>
      </c>
      <c r="AD239" s="37">
        <v>120.18</v>
      </c>
      <c r="AG239" s="34" t="s">
        <v>16</v>
      </c>
      <c r="AH239" s="41">
        <v>1.563E-4</v>
      </c>
      <c r="AI239" s="41">
        <v>7.1833100000000011E-2</v>
      </c>
      <c r="AJ239" s="41">
        <v>4.7749999999999997E-3</v>
      </c>
      <c r="AK239" s="161"/>
    </row>
    <row r="240" spans="1:37" x14ac:dyDescent="0.2">
      <c r="A240" s="34">
        <v>392</v>
      </c>
      <c r="B240" s="34">
        <v>1430</v>
      </c>
      <c r="C240" s="34" t="s">
        <v>546</v>
      </c>
      <c r="D240" s="34">
        <v>520038506</v>
      </c>
      <c r="E240" s="34" t="s">
        <v>213</v>
      </c>
      <c r="F240" s="40" t="s">
        <v>768</v>
      </c>
      <c r="G240" s="34" t="s">
        <v>769</v>
      </c>
      <c r="H240" s="34" t="s">
        <v>216</v>
      </c>
      <c r="I240" s="34" t="s">
        <v>217</v>
      </c>
      <c r="J240" s="34" t="s">
        <v>71</v>
      </c>
      <c r="K240" s="34" t="s">
        <v>71</v>
      </c>
      <c r="L240" s="34" t="s">
        <v>218</v>
      </c>
      <c r="M240" s="34" t="s">
        <v>107</v>
      </c>
      <c r="N240" s="34" t="s">
        <v>249</v>
      </c>
      <c r="O240" s="34" t="s">
        <v>72</v>
      </c>
      <c r="P240" s="34" t="s">
        <v>544</v>
      </c>
      <c r="Q240" s="34" t="s">
        <v>74</v>
      </c>
      <c r="R240" s="34" t="s">
        <v>222</v>
      </c>
      <c r="S240" s="34" t="s">
        <v>75</v>
      </c>
      <c r="T240" s="37">
        <v>1.39</v>
      </c>
      <c r="U240" s="56" t="s">
        <v>770</v>
      </c>
      <c r="V240" s="41">
        <v>3.85E-2</v>
      </c>
      <c r="W240" s="41">
        <v>5.0299999999999997E-2</v>
      </c>
      <c r="X240" s="41" t="s">
        <v>224</v>
      </c>
      <c r="Y240" s="40" t="s">
        <v>72</v>
      </c>
      <c r="Z240" s="44">
        <v>93333.33</v>
      </c>
      <c r="AA240" s="37">
        <v>1</v>
      </c>
      <c r="AB240" s="37">
        <v>98.76</v>
      </c>
      <c r="AC240" s="37">
        <v>0</v>
      </c>
      <c r="AD240" s="37">
        <v>92.175989999999999</v>
      </c>
      <c r="AG240" s="34" t="s">
        <v>16</v>
      </c>
      <c r="AH240" s="41">
        <v>2.9940000000000001E-4</v>
      </c>
      <c r="AI240" s="41">
        <v>5.509470000000001E-2</v>
      </c>
      <c r="AJ240" s="41">
        <v>3.6624000000000001E-3</v>
      </c>
      <c r="AK240" s="161"/>
    </row>
    <row r="241" spans="1:37" x14ac:dyDescent="0.2">
      <c r="A241" s="34">
        <v>392</v>
      </c>
      <c r="B241" s="34">
        <v>1430</v>
      </c>
      <c r="C241" s="34" t="s">
        <v>560</v>
      </c>
      <c r="D241" s="34">
        <v>513834200</v>
      </c>
      <c r="E241" s="34" t="s">
        <v>213</v>
      </c>
      <c r="F241" s="40" t="s">
        <v>771</v>
      </c>
      <c r="G241" s="34" t="s">
        <v>772</v>
      </c>
      <c r="H241" s="34" t="s">
        <v>216</v>
      </c>
      <c r="I241" s="34" t="s">
        <v>217</v>
      </c>
      <c r="J241" s="34" t="s">
        <v>71</v>
      </c>
      <c r="K241" s="34" t="s">
        <v>71</v>
      </c>
      <c r="L241" s="34" t="s">
        <v>218</v>
      </c>
      <c r="M241" s="34" t="s">
        <v>107</v>
      </c>
      <c r="N241" s="34" t="s">
        <v>228</v>
      </c>
      <c r="O241" s="34" t="s">
        <v>72</v>
      </c>
      <c r="P241" s="34" t="s">
        <v>544</v>
      </c>
      <c r="Q241" s="34" t="s">
        <v>74</v>
      </c>
      <c r="R241" s="34" t="s">
        <v>222</v>
      </c>
      <c r="S241" s="34" t="s">
        <v>75</v>
      </c>
      <c r="T241" s="37">
        <v>1.23</v>
      </c>
      <c r="U241" s="56" t="s">
        <v>253</v>
      </c>
      <c r="V241" s="41">
        <v>2.9100000000000001E-2</v>
      </c>
      <c r="W241" s="41">
        <v>4.8599999999999997E-2</v>
      </c>
      <c r="X241" s="41" t="s">
        <v>224</v>
      </c>
      <c r="Y241" s="40" t="s">
        <v>72</v>
      </c>
      <c r="Z241" s="44">
        <v>150000</v>
      </c>
      <c r="AA241" s="37">
        <v>1</v>
      </c>
      <c r="AB241" s="37">
        <v>98.47</v>
      </c>
      <c r="AC241" s="37">
        <v>0</v>
      </c>
      <c r="AD241" s="37">
        <v>147.70500000000001</v>
      </c>
      <c r="AG241" s="34" t="s">
        <v>16</v>
      </c>
      <c r="AH241" s="41">
        <v>2.5000000000000001E-4</v>
      </c>
      <c r="AI241" s="41">
        <v>8.8285100000000019E-2</v>
      </c>
      <c r="AJ241" s="41">
        <v>5.8687000000000001E-3</v>
      </c>
      <c r="AK241" s="161"/>
    </row>
    <row r="242" spans="1:37" x14ac:dyDescent="0.2">
      <c r="A242" s="34">
        <v>392</v>
      </c>
      <c r="B242" s="34">
        <v>1430</v>
      </c>
      <c r="C242" s="34" t="s">
        <v>773</v>
      </c>
      <c r="D242" s="34">
        <v>520036690</v>
      </c>
      <c r="E242" s="34" t="s">
        <v>213</v>
      </c>
      <c r="F242" s="40" t="s">
        <v>774</v>
      </c>
      <c r="G242" s="34" t="s">
        <v>775</v>
      </c>
      <c r="H242" s="34" t="s">
        <v>216</v>
      </c>
      <c r="I242" s="34" t="s">
        <v>217</v>
      </c>
      <c r="J242" s="34" t="s">
        <v>71</v>
      </c>
      <c r="K242" s="34" t="s">
        <v>71</v>
      </c>
      <c r="L242" s="34" t="s">
        <v>218</v>
      </c>
      <c r="M242" s="34" t="s">
        <v>107</v>
      </c>
      <c r="N242" s="34" t="s">
        <v>776</v>
      </c>
      <c r="O242" s="34" t="s">
        <v>72</v>
      </c>
      <c r="P242" s="34" t="s">
        <v>544</v>
      </c>
      <c r="Q242" s="34" t="s">
        <v>74</v>
      </c>
      <c r="R242" s="34" t="s">
        <v>222</v>
      </c>
      <c r="S242" s="34" t="s">
        <v>75</v>
      </c>
      <c r="T242" s="37">
        <v>1.1399999999999999</v>
      </c>
      <c r="U242" s="56" t="s">
        <v>777</v>
      </c>
      <c r="V242" s="41">
        <v>2.29E-2</v>
      </c>
      <c r="W242" s="41">
        <v>4.87E-2</v>
      </c>
      <c r="X242" s="41" t="s">
        <v>224</v>
      </c>
      <c r="Y242" s="40" t="s">
        <v>72</v>
      </c>
      <c r="Z242" s="44">
        <v>74000</v>
      </c>
      <c r="AA242" s="37">
        <v>1</v>
      </c>
      <c r="AB242" s="37">
        <v>97.94</v>
      </c>
      <c r="AC242" s="37">
        <v>0</v>
      </c>
      <c r="AD242" s="37">
        <v>72.4756</v>
      </c>
      <c r="AG242" s="34" t="s">
        <v>16</v>
      </c>
      <c r="AH242" s="41">
        <v>2.2330000000000001E-4</v>
      </c>
      <c r="AI242" s="41">
        <v>4.3319600000000007E-2</v>
      </c>
      <c r="AJ242" s="41">
        <v>2.8796E-3</v>
      </c>
      <c r="AK242" s="161"/>
    </row>
    <row r="243" spans="1:37" x14ac:dyDescent="0.2">
      <c r="A243" s="34">
        <v>392</v>
      </c>
      <c r="B243" s="34">
        <v>1430</v>
      </c>
      <c r="C243" s="34" t="s">
        <v>336</v>
      </c>
      <c r="D243" s="34">
        <v>520032046</v>
      </c>
      <c r="E243" s="34" t="s">
        <v>213</v>
      </c>
      <c r="F243" s="40" t="s">
        <v>778</v>
      </c>
      <c r="G243" s="34" t="s">
        <v>779</v>
      </c>
      <c r="H243" s="34" t="s">
        <v>216</v>
      </c>
      <c r="I243" s="34" t="s">
        <v>217</v>
      </c>
      <c r="J243" s="34" t="s">
        <v>71</v>
      </c>
      <c r="K243" s="34" t="s">
        <v>71</v>
      </c>
      <c r="L243" s="34" t="s">
        <v>218</v>
      </c>
      <c r="M243" s="34" t="s">
        <v>107</v>
      </c>
      <c r="N243" s="34" t="s">
        <v>339</v>
      </c>
      <c r="O243" s="34" t="s">
        <v>72</v>
      </c>
      <c r="P243" s="34" t="s">
        <v>73</v>
      </c>
      <c r="Q243" s="34" t="s">
        <v>74</v>
      </c>
      <c r="R243" s="34" t="s">
        <v>222</v>
      </c>
      <c r="S243" s="34" t="s">
        <v>75</v>
      </c>
      <c r="T243" s="37">
        <v>0.19</v>
      </c>
      <c r="U243" s="56" t="s">
        <v>780</v>
      </c>
      <c r="V243" s="41">
        <v>2.98E-2</v>
      </c>
      <c r="W243" s="41">
        <v>4.4900000000000002E-2</v>
      </c>
      <c r="X243" s="41" t="s">
        <v>224</v>
      </c>
      <c r="Y243" s="40" t="s">
        <v>72</v>
      </c>
      <c r="Z243" s="44">
        <v>100000</v>
      </c>
      <c r="AA243" s="37">
        <v>1</v>
      </c>
      <c r="AB243" s="37">
        <v>102.14</v>
      </c>
      <c r="AC243" s="37">
        <v>0</v>
      </c>
      <c r="AD243" s="37">
        <v>102.14</v>
      </c>
      <c r="AG243" s="34" t="s">
        <v>16</v>
      </c>
      <c r="AH243" s="41">
        <v>3.93E-5</v>
      </c>
      <c r="AI243" s="41">
        <v>6.1050300000000009E-2</v>
      </c>
      <c r="AJ243" s="41">
        <v>4.0582999999999999E-3</v>
      </c>
      <c r="AK243" s="161"/>
    </row>
    <row r="244" spans="1:37" x14ac:dyDescent="0.2">
      <c r="A244" s="34">
        <v>392</v>
      </c>
      <c r="B244" s="34">
        <v>1430</v>
      </c>
      <c r="C244" s="34" t="s">
        <v>673</v>
      </c>
      <c r="D244" s="34">
        <v>510706153</v>
      </c>
      <c r="E244" s="34" t="s">
        <v>213</v>
      </c>
      <c r="F244" s="40" t="s">
        <v>781</v>
      </c>
      <c r="G244" s="34" t="s">
        <v>782</v>
      </c>
      <c r="H244" s="34" t="s">
        <v>216</v>
      </c>
      <c r="I244" s="34" t="s">
        <v>217</v>
      </c>
      <c r="J244" s="34" t="s">
        <v>71</v>
      </c>
      <c r="K244" s="34" t="s">
        <v>71</v>
      </c>
      <c r="L244" s="34" t="s">
        <v>218</v>
      </c>
      <c r="M244" s="34" t="s">
        <v>107</v>
      </c>
      <c r="N244" s="34" t="s">
        <v>676</v>
      </c>
      <c r="O244" s="34" t="s">
        <v>72</v>
      </c>
      <c r="P244" s="34" t="s">
        <v>672</v>
      </c>
      <c r="Q244" s="34" t="s">
        <v>672</v>
      </c>
      <c r="R244" s="34" t="s">
        <v>672</v>
      </c>
      <c r="S244" s="34" t="s">
        <v>75</v>
      </c>
      <c r="T244" s="37">
        <v>0.65</v>
      </c>
      <c r="U244" s="56" t="s">
        <v>783</v>
      </c>
      <c r="V244" s="41">
        <v>4.6100000000000002E-2</v>
      </c>
      <c r="W244" s="41">
        <v>4.1500000000000002E-2</v>
      </c>
      <c r="X244" s="41" t="s">
        <v>224</v>
      </c>
      <c r="Y244" s="40" t="s">
        <v>72</v>
      </c>
      <c r="Z244" s="44">
        <v>8000</v>
      </c>
      <c r="AA244" s="37">
        <v>1</v>
      </c>
      <c r="AB244" s="37">
        <v>1018.58</v>
      </c>
      <c r="AC244" s="37">
        <v>0</v>
      </c>
      <c r="AD244" s="37">
        <v>81.486400000000003</v>
      </c>
      <c r="AG244" s="34" t="s">
        <v>16</v>
      </c>
      <c r="AH244" s="41">
        <v>2.4869999999999997E-4</v>
      </c>
      <c r="AI244" s="41">
        <v>4.870540000000001E-2</v>
      </c>
      <c r="AJ244" s="41">
        <v>3.2376000000000002E-3</v>
      </c>
      <c r="AK244" s="161"/>
    </row>
    <row r="245" spans="1:37" x14ac:dyDescent="0.2">
      <c r="A245" s="34">
        <v>392</v>
      </c>
      <c r="B245" s="34">
        <v>1430</v>
      </c>
      <c r="C245" s="34" t="s">
        <v>481</v>
      </c>
      <c r="D245" s="34">
        <v>520001736</v>
      </c>
      <c r="E245" s="34" t="s">
        <v>213</v>
      </c>
      <c r="F245" s="40" t="s">
        <v>784</v>
      </c>
      <c r="G245" s="34" t="s">
        <v>785</v>
      </c>
      <c r="H245" s="34" t="s">
        <v>216</v>
      </c>
      <c r="I245" s="34" t="s">
        <v>217</v>
      </c>
      <c r="J245" s="34" t="s">
        <v>71</v>
      </c>
      <c r="K245" s="34" t="s">
        <v>71</v>
      </c>
      <c r="L245" s="34" t="s">
        <v>218</v>
      </c>
      <c r="M245" s="34" t="s">
        <v>107</v>
      </c>
      <c r="N245" s="34" t="s">
        <v>249</v>
      </c>
      <c r="O245" s="34" t="s">
        <v>72</v>
      </c>
      <c r="P245" s="34" t="s">
        <v>672</v>
      </c>
      <c r="Q245" s="34" t="s">
        <v>672</v>
      </c>
      <c r="R245" s="34" t="s">
        <v>672</v>
      </c>
      <c r="S245" s="34" t="s">
        <v>75</v>
      </c>
      <c r="T245" s="37">
        <v>0.27</v>
      </c>
      <c r="U245" s="56" t="s">
        <v>786</v>
      </c>
      <c r="V245" s="41">
        <v>4.6600000000000003E-2</v>
      </c>
      <c r="W245" s="41">
        <v>4.9399999999999999E-2</v>
      </c>
      <c r="X245" s="41" t="s">
        <v>224</v>
      </c>
      <c r="Y245" s="40" t="s">
        <v>72</v>
      </c>
      <c r="Z245" s="44">
        <v>10000</v>
      </c>
      <c r="AA245" s="37">
        <v>1</v>
      </c>
      <c r="AB245" s="37">
        <v>1033</v>
      </c>
      <c r="AC245" s="37">
        <v>0</v>
      </c>
      <c r="AD245" s="37">
        <v>103.3</v>
      </c>
      <c r="AG245" s="34" t="s">
        <v>16</v>
      </c>
      <c r="AH245" s="41">
        <v>3.3330000000000002E-4</v>
      </c>
      <c r="AI245" s="41">
        <v>6.1743700000000006E-2</v>
      </c>
      <c r="AJ245" s="41">
        <v>4.1044000000000002E-3</v>
      </c>
      <c r="AK245" s="161"/>
    </row>
    <row r="246" spans="1:37" x14ac:dyDescent="0.2">
      <c r="A246" s="34">
        <v>392</v>
      </c>
      <c r="B246" s="34">
        <v>1430</v>
      </c>
      <c r="C246" s="34" t="s">
        <v>673</v>
      </c>
      <c r="D246" s="34">
        <v>510706153</v>
      </c>
      <c r="E246" s="34" t="s">
        <v>213</v>
      </c>
      <c r="F246" s="40" t="s">
        <v>674</v>
      </c>
      <c r="G246" s="34" t="s">
        <v>675</v>
      </c>
      <c r="H246" s="34" t="s">
        <v>216</v>
      </c>
      <c r="I246" s="34" t="s">
        <v>217</v>
      </c>
      <c r="J246" s="34" t="s">
        <v>71</v>
      </c>
      <c r="K246" s="34" t="s">
        <v>71</v>
      </c>
      <c r="L246" s="34" t="s">
        <v>218</v>
      </c>
      <c r="M246" s="34" t="s">
        <v>107</v>
      </c>
      <c r="N246" s="34" t="s">
        <v>676</v>
      </c>
      <c r="O246" s="34" t="s">
        <v>72</v>
      </c>
      <c r="P246" s="34" t="s">
        <v>672</v>
      </c>
      <c r="Q246" s="34" t="s">
        <v>672</v>
      </c>
      <c r="R246" s="34" t="s">
        <v>672</v>
      </c>
      <c r="S246" s="34" t="s">
        <v>75</v>
      </c>
      <c r="T246" s="37">
        <v>0.96</v>
      </c>
      <c r="U246" s="56" t="s">
        <v>677</v>
      </c>
      <c r="V246" s="41">
        <v>4.5400000000000003E-2</v>
      </c>
      <c r="W246" s="41">
        <v>4.2000000000000003E-2</v>
      </c>
      <c r="X246" s="41" t="s">
        <v>224</v>
      </c>
      <c r="Y246" s="40" t="s">
        <v>72</v>
      </c>
      <c r="Z246" s="44">
        <v>13000</v>
      </c>
      <c r="AA246" s="37">
        <v>1</v>
      </c>
      <c r="AB246" s="37">
        <v>1004.62</v>
      </c>
      <c r="AC246" s="37">
        <v>0</v>
      </c>
      <c r="AD246" s="37">
        <v>130.60059999999999</v>
      </c>
      <c r="AG246" s="34" t="s">
        <v>16</v>
      </c>
      <c r="AH246" s="41">
        <v>2.811E-4</v>
      </c>
      <c r="AI246" s="41">
        <v>7.8061600000000009E-2</v>
      </c>
      <c r="AJ246" s="41">
        <v>5.1891000000000003E-3</v>
      </c>
      <c r="AK246" s="161"/>
    </row>
    <row r="247" spans="1:37" x14ac:dyDescent="0.2">
      <c r="A247" s="34">
        <v>392</v>
      </c>
      <c r="B247" s="34">
        <v>1430</v>
      </c>
      <c r="C247" s="34" t="s">
        <v>295</v>
      </c>
      <c r="D247" s="34">
        <v>510960719</v>
      </c>
      <c r="E247" s="34" t="s">
        <v>213</v>
      </c>
      <c r="F247" s="40" t="s">
        <v>787</v>
      </c>
      <c r="G247" s="34" t="s">
        <v>788</v>
      </c>
      <c r="H247" s="34" t="s">
        <v>216</v>
      </c>
      <c r="I247" s="34" t="s">
        <v>217</v>
      </c>
      <c r="J247" s="34" t="s">
        <v>71</v>
      </c>
      <c r="K247" s="34" t="s">
        <v>71</v>
      </c>
      <c r="L247" s="34" t="s">
        <v>218</v>
      </c>
      <c r="M247" s="34" t="s">
        <v>107</v>
      </c>
      <c r="N247" s="34" t="s">
        <v>249</v>
      </c>
      <c r="O247" s="34" t="s">
        <v>72</v>
      </c>
      <c r="P247" s="34" t="s">
        <v>672</v>
      </c>
      <c r="Q247" s="34" t="s">
        <v>672</v>
      </c>
      <c r="R247" s="34" t="s">
        <v>672</v>
      </c>
      <c r="S247" s="34" t="s">
        <v>75</v>
      </c>
      <c r="T247" s="37">
        <v>0.27</v>
      </c>
      <c r="U247" s="56" t="s">
        <v>786</v>
      </c>
      <c r="V247" s="41">
        <v>4.6199999999999998E-2</v>
      </c>
      <c r="W247" s="41">
        <v>4.6800000000000001E-2</v>
      </c>
      <c r="X247" s="41" t="s">
        <v>224</v>
      </c>
      <c r="Y247" s="40" t="s">
        <v>72</v>
      </c>
      <c r="Z247" s="44">
        <v>12000</v>
      </c>
      <c r="AA247" s="37">
        <v>1</v>
      </c>
      <c r="AB247" s="37">
        <v>1033.3</v>
      </c>
      <c r="AC247" s="37">
        <v>0</v>
      </c>
      <c r="AD247" s="37">
        <v>123.996</v>
      </c>
      <c r="AG247" s="34" t="s">
        <v>16</v>
      </c>
      <c r="AH247" s="41">
        <v>1.8799999999999999E-4</v>
      </c>
      <c r="AI247" s="41">
        <v>7.411390000000001E-2</v>
      </c>
      <c r="AJ247" s="41">
        <v>4.9267E-3</v>
      </c>
      <c r="AK247" s="161"/>
    </row>
    <row r="248" spans="1:37" x14ac:dyDescent="0.2">
      <c r="A248" s="34">
        <v>392</v>
      </c>
      <c r="B248" s="34">
        <v>1430</v>
      </c>
      <c r="C248" s="34" t="s">
        <v>660</v>
      </c>
      <c r="D248" s="34">
        <v>520000118</v>
      </c>
      <c r="E248" s="34" t="s">
        <v>213</v>
      </c>
      <c r="F248" s="40" t="s">
        <v>678</v>
      </c>
      <c r="G248" s="34" t="s">
        <v>679</v>
      </c>
      <c r="H248" s="34" t="s">
        <v>216</v>
      </c>
      <c r="I248" s="34" t="s">
        <v>217</v>
      </c>
      <c r="J248" s="34" t="s">
        <v>71</v>
      </c>
      <c r="K248" s="34" t="s">
        <v>71</v>
      </c>
      <c r="L248" s="34" t="s">
        <v>218</v>
      </c>
      <c r="M248" s="34" t="s">
        <v>107</v>
      </c>
      <c r="N248" s="34" t="s">
        <v>339</v>
      </c>
      <c r="O248" s="34" t="s">
        <v>72</v>
      </c>
      <c r="P248" s="34" t="s">
        <v>672</v>
      </c>
      <c r="Q248" s="34" t="s">
        <v>672</v>
      </c>
      <c r="R248" s="34" t="s">
        <v>672</v>
      </c>
      <c r="S248" s="34" t="s">
        <v>75</v>
      </c>
      <c r="T248" s="37">
        <v>0.94</v>
      </c>
      <c r="U248" s="56" t="s">
        <v>680</v>
      </c>
      <c r="V248" s="41">
        <v>4.5100000000000001E-2</v>
      </c>
      <c r="W248" s="41">
        <v>4.4299999999999999E-2</v>
      </c>
      <c r="X248" s="41" t="s">
        <v>224</v>
      </c>
      <c r="Y248" s="40" t="s">
        <v>72</v>
      </c>
      <c r="Z248" s="44">
        <v>15000</v>
      </c>
      <c r="AA248" s="37">
        <v>1</v>
      </c>
      <c r="AB248" s="37">
        <v>1003.5</v>
      </c>
      <c r="AC248" s="37">
        <v>0</v>
      </c>
      <c r="AD248" s="37">
        <v>150.52500000000001</v>
      </c>
      <c r="AG248" s="34" t="s">
        <v>16</v>
      </c>
      <c r="AH248" s="41">
        <v>7.3700000000000002E-5</v>
      </c>
      <c r="AI248" s="41">
        <v>8.9970600000000012E-2</v>
      </c>
      <c r="AJ248" s="41">
        <v>5.9807000000000003E-3</v>
      </c>
      <c r="AK248" s="161"/>
    </row>
    <row r="249" spans="1:37" x14ac:dyDescent="0.2">
      <c r="A249" s="34">
        <v>392</v>
      </c>
      <c r="B249" s="34">
        <v>8891</v>
      </c>
      <c r="C249" s="34" t="s">
        <v>212</v>
      </c>
      <c r="D249" s="34">
        <v>1761</v>
      </c>
      <c r="E249" s="34" t="s">
        <v>213</v>
      </c>
      <c r="F249" s="40" t="s">
        <v>214</v>
      </c>
      <c r="G249" s="34" t="s">
        <v>215</v>
      </c>
      <c r="H249" s="34" t="s">
        <v>216</v>
      </c>
      <c r="I249" s="34" t="s">
        <v>217</v>
      </c>
      <c r="J249" s="34" t="s">
        <v>71</v>
      </c>
      <c r="K249" s="34" t="s">
        <v>170</v>
      </c>
      <c r="L249" s="34" t="s">
        <v>218</v>
      </c>
      <c r="M249" s="34" t="s">
        <v>107</v>
      </c>
      <c r="N249" s="34" t="s">
        <v>219</v>
      </c>
      <c r="O249" s="34" t="s">
        <v>72</v>
      </c>
      <c r="P249" s="34" t="s">
        <v>220</v>
      </c>
      <c r="Q249" s="34" t="s">
        <v>221</v>
      </c>
      <c r="R249" s="34" t="s">
        <v>222</v>
      </c>
      <c r="S249" s="34" t="s">
        <v>75</v>
      </c>
      <c r="T249" s="37">
        <v>0.47</v>
      </c>
      <c r="U249" s="56" t="s">
        <v>223</v>
      </c>
      <c r="V249" s="41">
        <v>4.7500000000000001E-2</v>
      </c>
      <c r="W249" s="41">
        <v>5.9499999999999997E-2</v>
      </c>
      <c r="X249" s="41" t="s">
        <v>224</v>
      </c>
      <c r="Y249" s="40" t="s">
        <v>72</v>
      </c>
      <c r="Z249" s="44">
        <v>0.2</v>
      </c>
      <c r="AA249" s="37">
        <v>1</v>
      </c>
      <c r="AB249" s="37">
        <v>99.61</v>
      </c>
      <c r="AC249" s="37">
        <v>0</v>
      </c>
      <c r="AD249" s="37">
        <v>1.9000000000000001E-4</v>
      </c>
      <c r="AG249" s="34" t="s">
        <v>16</v>
      </c>
      <c r="AH249" s="41">
        <v>0</v>
      </c>
      <c r="AI249" s="41">
        <v>9.9999990000000952E-8</v>
      </c>
      <c r="AJ249" s="41">
        <v>0</v>
      </c>
      <c r="AK249" s="161"/>
    </row>
    <row r="250" spans="1:37" x14ac:dyDescent="0.2">
      <c r="A250" s="34">
        <v>392</v>
      </c>
      <c r="B250" s="34">
        <v>8891</v>
      </c>
      <c r="C250" s="34" t="s">
        <v>230</v>
      </c>
      <c r="D250" s="34">
        <v>513893123</v>
      </c>
      <c r="E250" s="34" t="s">
        <v>213</v>
      </c>
      <c r="F250" s="40" t="s">
        <v>231</v>
      </c>
      <c r="G250" s="34" t="s">
        <v>232</v>
      </c>
      <c r="H250" s="34" t="s">
        <v>216</v>
      </c>
      <c r="I250" s="34" t="s">
        <v>233</v>
      </c>
      <c r="J250" s="34" t="s">
        <v>71</v>
      </c>
      <c r="K250" s="34" t="s">
        <v>71</v>
      </c>
      <c r="L250" s="34" t="s">
        <v>218</v>
      </c>
      <c r="M250" s="34" t="s">
        <v>107</v>
      </c>
      <c r="N250" s="34" t="s">
        <v>219</v>
      </c>
      <c r="O250" s="34" t="s">
        <v>72</v>
      </c>
      <c r="P250" s="34" t="s">
        <v>220</v>
      </c>
      <c r="Q250" s="34" t="s">
        <v>221</v>
      </c>
      <c r="R250" s="34" t="s">
        <v>222</v>
      </c>
      <c r="S250" s="34" t="s">
        <v>75</v>
      </c>
      <c r="T250" s="37">
        <v>0.53</v>
      </c>
      <c r="U250" s="56" t="s">
        <v>234</v>
      </c>
      <c r="V250" s="41">
        <v>1.8499999999999999E-2</v>
      </c>
      <c r="W250" s="41">
        <v>2.9600000000000001E-2</v>
      </c>
      <c r="X250" s="41" t="s">
        <v>224</v>
      </c>
      <c r="Y250" s="40" t="s">
        <v>72</v>
      </c>
      <c r="Z250" s="44">
        <v>7085.68</v>
      </c>
      <c r="AA250" s="37">
        <v>1</v>
      </c>
      <c r="AB250" s="37">
        <v>115.43</v>
      </c>
      <c r="AC250" s="37">
        <v>0</v>
      </c>
      <c r="AD250" s="37">
        <v>8.1790000000000003</v>
      </c>
      <c r="AG250" s="34" t="s">
        <v>16</v>
      </c>
      <c r="AH250" s="41">
        <v>2.7399999999999999E-5</v>
      </c>
      <c r="AI250" s="41">
        <v>2.7773997222600264E-3</v>
      </c>
      <c r="AJ250" s="41">
        <v>6.2509999999999996E-4</v>
      </c>
      <c r="AK250" s="161"/>
    </row>
    <row r="251" spans="1:37" x14ac:dyDescent="0.2">
      <c r="A251" s="34">
        <v>392</v>
      </c>
      <c r="B251" s="34">
        <v>8891</v>
      </c>
      <c r="C251" s="34" t="s">
        <v>235</v>
      </c>
      <c r="D251" s="34">
        <v>515334662</v>
      </c>
      <c r="E251" s="34" t="s">
        <v>213</v>
      </c>
      <c r="F251" s="40" t="s">
        <v>236</v>
      </c>
      <c r="G251" s="34" t="s">
        <v>237</v>
      </c>
      <c r="H251" s="34" t="s">
        <v>216</v>
      </c>
      <c r="I251" s="34" t="s">
        <v>238</v>
      </c>
      <c r="J251" s="34" t="s">
        <v>71</v>
      </c>
      <c r="K251" s="34" t="s">
        <v>71</v>
      </c>
      <c r="L251" s="34" t="s">
        <v>218</v>
      </c>
      <c r="M251" s="34" t="s">
        <v>107</v>
      </c>
      <c r="N251" s="34" t="s">
        <v>239</v>
      </c>
      <c r="O251" s="34" t="s">
        <v>72</v>
      </c>
      <c r="P251" s="34" t="s">
        <v>220</v>
      </c>
      <c r="Q251" s="34" t="s">
        <v>221</v>
      </c>
      <c r="R251" s="34" t="s">
        <v>222</v>
      </c>
      <c r="S251" s="34" t="s">
        <v>75</v>
      </c>
      <c r="T251" s="37">
        <v>2.83</v>
      </c>
      <c r="U251" s="56" t="s">
        <v>240</v>
      </c>
      <c r="V251" s="41">
        <v>4.6899999999999997E-2</v>
      </c>
      <c r="W251" s="41">
        <v>6.6500000000000004E-2</v>
      </c>
      <c r="X251" s="41" t="s">
        <v>224</v>
      </c>
      <c r="Y251" s="40" t="s">
        <v>72</v>
      </c>
      <c r="Z251" s="44">
        <v>3482.88</v>
      </c>
      <c r="AA251" s="37">
        <v>1</v>
      </c>
      <c r="AB251" s="37">
        <v>102.77</v>
      </c>
      <c r="AC251" s="37">
        <v>0</v>
      </c>
      <c r="AD251" s="37">
        <v>3.5793499999999998</v>
      </c>
      <c r="AG251" s="34" t="s">
        <v>16</v>
      </c>
      <c r="AH251" s="41">
        <v>3.1E-6</v>
      </c>
      <c r="AI251" s="41">
        <v>1.2154998784500116E-3</v>
      </c>
      <c r="AJ251" s="41">
        <v>2.7359999999999998E-4</v>
      </c>
      <c r="AK251" s="161"/>
    </row>
    <row r="252" spans="1:37" x14ac:dyDescent="0.2">
      <c r="A252" s="34">
        <v>392</v>
      </c>
      <c r="B252" s="34">
        <v>8891</v>
      </c>
      <c r="C252" s="34" t="s">
        <v>246</v>
      </c>
      <c r="D252" s="34">
        <v>512719485</v>
      </c>
      <c r="E252" s="34" t="s">
        <v>213</v>
      </c>
      <c r="F252" s="40" t="s">
        <v>247</v>
      </c>
      <c r="G252" s="34" t="s">
        <v>248</v>
      </c>
      <c r="H252" s="34" t="s">
        <v>216</v>
      </c>
      <c r="I252" s="34" t="s">
        <v>217</v>
      </c>
      <c r="J252" s="34" t="s">
        <v>71</v>
      </c>
      <c r="K252" s="34" t="s">
        <v>71</v>
      </c>
      <c r="L252" s="34" t="s">
        <v>218</v>
      </c>
      <c r="M252" s="34" t="s">
        <v>107</v>
      </c>
      <c r="N252" s="34" t="s">
        <v>249</v>
      </c>
      <c r="O252" s="34" t="s">
        <v>72</v>
      </c>
      <c r="P252" s="34" t="s">
        <v>244</v>
      </c>
      <c r="Q252" s="34" t="s">
        <v>221</v>
      </c>
      <c r="R252" s="34" t="s">
        <v>222</v>
      </c>
      <c r="S252" s="34" t="s">
        <v>75</v>
      </c>
      <c r="T252" s="37">
        <v>4.99</v>
      </c>
      <c r="U252" s="56" t="s">
        <v>250</v>
      </c>
      <c r="V252" s="41">
        <v>5.4800000000000001E-2</v>
      </c>
      <c r="W252" s="41">
        <v>5.3800000000000001E-2</v>
      </c>
      <c r="X252" s="41" t="s">
        <v>224</v>
      </c>
      <c r="Y252" s="40" t="s">
        <v>72</v>
      </c>
      <c r="Z252" s="44">
        <v>64889</v>
      </c>
      <c r="AA252" s="37">
        <v>1</v>
      </c>
      <c r="AB252" s="37">
        <v>102.2</v>
      </c>
      <c r="AC252" s="37">
        <v>0</v>
      </c>
      <c r="AD252" s="37">
        <v>66.316550000000007</v>
      </c>
      <c r="AG252" s="34" t="s">
        <v>16</v>
      </c>
      <c r="AH252" s="41">
        <v>2.162E-4</v>
      </c>
      <c r="AI252" s="41">
        <v>2.2519797748020213E-2</v>
      </c>
      <c r="AJ252" s="41">
        <v>5.0686999999999998E-3</v>
      </c>
      <c r="AK252" s="161"/>
    </row>
    <row r="253" spans="1:37" x14ac:dyDescent="0.2">
      <c r="A253" s="34">
        <v>392</v>
      </c>
      <c r="B253" s="34">
        <v>8891</v>
      </c>
      <c r="C253" s="34" t="s">
        <v>246</v>
      </c>
      <c r="D253" s="34">
        <v>512719485</v>
      </c>
      <c r="E253" s="34" t="s">
        <v>213</v>
      </c>
      <c r="F253" s="40" t="s">
        <v>251</v>
      </c>
      <c r="G253" s="34" t="s">
        <v>252</v>
      </c>
      <c r="H253" s="34" t="s">
        <v>216</v>
      </c>
      <c r="I253" s="34" t="s">
        <v>217</v>
      </c>
      <c r="J253" s="34" t="s">
        <v>71</v>
      </c>
      <c r="K253" s="34" t="s">
        <v>71</v>
      </c>
      <c r="L253" s="34" t="s">
        <v>218</v>
      </c>
      <c r="M253" s="34" t="s">
        <v>107</v>
      </c>
      <c r="N253" s="34" t="s">
        <v>249</v>
      </c>
      <c r="O253" s="34" t="s">
        <v>72</v>
      </c>
      <c r="P253" s="34" t="s">
        <v>244</v>
      </c>
      <c r="Q253" s="34" t="s">
        <v>221</v>
      </c>
      <c r="R253" s="34" t="s">
        <v>222</v>
      </c>
      <c r="S253" s="34" t="s">
        <v>75</v>
      </c>
      <c r="T253" s="37">
        <v>2.67</v>
      </c>
      <c r="U253" s="56" t="s">
        <v>253</v>
      </c>
      <c r="V253" s="41">
        <v>3.04E-2</v>
      </c>
      <c r="W253" s="41">
        <v>5.0500000000000003E-2</v>
      </c>
      <c r="X253" s="41" t="s">
        <v>224</v>
      </c>
      <c r="Y253" s="40" t="s">
        <v>72</v>
      </c>
      <c r="Z253" s="44">
        <v>8506.49</v>
      </c>
      <c r="AA253" s="37">
        <v>1</v>
      </c>
      <c r="AB253" s="37">
        <v>95.73</v>
      </c>
      <c r="AC253" s="37">
        <v>0</v>
      </c>
      <c r="AD253" s="37">
        <v>8.1432599999999997</v>
      </c>
      <c r="AG253" s="34" t="s">
        <v>16</v>
      </c>
      <c r="AH253" s="41">
        <v>2.48E-5</v>
      </c>
      <c r="AI253" s="41">
        <v>2.7652997234700262E-3</v>
      </c>
      <c r="AJ253" s="41">
        <v>6.2239999999999995E-4</v>
      </c>
      <c r="AK253" s="161"/>
    </row>
    <row r="254" spans="1:37" x14ac:dyDescent="0.2">
      <c r="A254" s="34">
        <v>392</v>
      </c>
      <c r="B254" s="34">
        <v>8891</v>
      </c>
      <c r="C254" s="34" t="s">
        <v>254</v>
      </c>
      <c r="D254" s="34">
        <v>515328250</v>
      </c>
      <c r="E254" s="34" t="s">
        <v>213</v>
      </c>
      <c r="F254" s="40" t="s">
        <v>255</v>
      </c>
      <c r="G254" s="34" t="s">
        <v>256</v>
      </c>
      <c r="H254" s="34" t="s">
        <v>216</v>
      </c>
      <c r="I254" s="34" t="s">
        <v>217</v>
      </c>
      <c r="J254" s="34" t="s">
        <v>71</v>
      </c>
      <c r="K254" s="34" t="s">
        <v>257</v>
      </c>
      <c r="L254" s="34" t="s">
        <v>218</v>
      </c>
      <c r="M254" s="34" t="s">
        <v>107</v>
      </c>
      <c r="N254" s="34" t="s">
        <v>258</v>
      </c>
      <c r="O254" s="34" t="s">
        <v>72</v>
      </c>
      <c r="P254" s="34" t="s">
        <v>244</v>
      </c>
      <c r="Q254" s="34" t="s">
        <v>221</v>
      </c>
      <c r="R254" s="34" t="s">
        <v>222</v>
      </c>
      <c r="S254" s="34" t="s">
        <v>75</v>
      </c>
      <c r="T254" s="37">
        <v>1.56</v>
      </c>
      <c r="U254" s="56" t="s">
        <v>259</v>
      </c>
      <c r="V254" s="41">
        <v>2.6499999999999999E-2</v>
      </c>
      <c r="W254" s="41">
        <v>5.5599999999999997E-2</v>
      </c>
      <c r="X254" s="41" t="s">
        <v>224</v>
      </c>
      <c r="Y254" s="40" t="s">
        <v>72</v>
      </c>
      <c r="Z254" s="44">
        <v>35714.28</v>
      </c>
      <c r="AA254" s="37">
        <v>1</v>
      </c>
      <c r="AB254" s="37">
        <v>95.94</v>
      </c>
      <c r="AC254" s="37">
        <v>0</v>
      </c>
      <c r="AD254" s="37">
        <v>34.264279999999999</v>
      </c>
      <c r="AG254" s="34" t="s">
        <v>16</v>
      </c>
      <c r="AH254" s="41">
        <v>6.97E-5</v>
      </c>
      <c r="AI254" s="41">
        <v>1.163549883645011E-2</v>
      </c>
      <c r="AJ254" s="41">
        <v>2.6189E-3</v>
      </c>
      <c r="AK254" s="161"/>
    </row>
    <row r="255" spans="1:37" x14ac:dyDescent="0.2">
      <c r="A255" s="34">
        <v>392</v>
      </c>
      <c r="B255" s="34">
        <v>8891</v>
      </c>
      <c r="C255" s="34" t="s">
        <v>254</v>
      </c>
      <c r="D255" s="34">
        <v>515328250</v>
      </c>
      <c r="E255" s="34" t="s">
        <v>213</v>
      </c>
      <c r="F255" s="40" t="s">
        <v>260</v>
      </c>
      <c r="G255" s="34" t="s">
        <v>261</v>
      </c>
      <c r="H255" s="34" t="s">
        <v>216</v>
      </c>
      <c r="I255" s="34" t="s">
        <v>217</v>
      </c>
      <c r="J255" s="34" t="s">
        <v>71</v>
      </c>
      <c r="K255" s="34" t="s">
        <v>257</v>
      </c>
      <c r="L255" s="34" t="s">
        <v>218</v>
      </c>
      <c r="M255" s="34" t="s">
        <v>107</v>
      </c>
      <c r="N255" s="34" t="s">
        <v>258</v>
      </c>
      <c r="O255" s="34" t="s">
        <v>72</v>
      </c>
      <c r="P255" s="34" t="s">
        <v>244</v>
      </c>
      <c r="Q255" s="34" t="s">
        <v>221</v>
      </c>
      <c r="R255" s="34" t="s">
        <v>222</v>
      </c>
      <c r="S255" s="34" t="s">
        <v>75</v>
      </c>
      <c r="T255" s="37">
        <v>5.86</v>
      </c>
      <c r="U255" s="56" t="s">
        <v>262</v>
      </c>
      <c r="V255" s="41">
        <v>5.5899999999999998E-2</v>
      </c>
      <c r="W255" s="41">
        <v>5.8299999999999998E-2</v>
      </c>
      <c r="X255" s="41" t="s">
        <v>224</v>
      </c>
      <c r="Y255" s="40" t="s">
        <v>72</v>
      </c>
      <c r="Z255" s="44">
        <v>23000</v>
      </c>
      <c r="AA255" s="37">
        <v>1</v>
      </c>
      <c r="AB255" s="37">
        <v>99.28</v>
      </c>
      <c r="AC255" s="37">
        <v>0</v>
      </c>
      <c r="AD255" s="37">
        <v>22.834399999999999</v>
      </c>
      <c r="AG255" s="34" t="s">
        <v>16</v>
      </c>
      <c r="AH255" s="41">
        <v>1.0280000000000001E-4</v>
      </c>
      <c r="AI255" s="41">
        <v>7.7540992245900735E-3</v>
      </c>
      <c r="AJ255" s="41">
        <v>1.7453E-3</v>
      </c>
      <c r="AK255" s="161"/>
    </row>
    <row r="256" spans="1:37" x14ac:dyDescent="0.2">
      <c r="A256" s="34">
        <v>392</v>
      </c>
      <c r="B256" s="34">
        <v>8891</v>
      </c>
      <c r="C256" s="34" t="s">
        <v>263</v>
      </c>
      <c r="D256" s="34">
        <v>512467994</v>
      </c>
      <c r="E256" s="34" t="s">
        <v>213</v>
      </c>
      <c r="F256" s="40" t="s">
        <v>264</v>
      </c>
      <c r="G256" s="34" t="s">
        <v>265</v>
      </c>
      <c r="H256" s="34" t="s">
        <v>216</v>
      </c>
      <c r="I256" s="34" t="s">
        <v>217</v>
      </c>
      <c r="J256" s="34" t="s">
        <v>71</v>
      </c>
      <c r="K256" s="34" t="s">
        <v>71</v>
      </c>
      <c r="L256" s="34" t="s">
        <v>218</v>
      </c>
      <c r="M256" s="34" t="s">
        <v>107</v>
      </c>
      <c r="N256" s="34" t="s">
        <v>266</v>
      </c>
      <c r="O256" s="34" t="s">
        <v>72</v>
      </c>
      <c r="P256" s="34" t="s">
        <v>244</v>
      </c>
      <c r="Q256" s="34" t="s">
        <v>221</v>
      </c>
      <c r="R256" s="34" t="s">
        <v>222</v>
      </c>
      <c r="S256" s="34" t="s">
        <v>75</v>
      </c>
      <c r="T256" s="37">
        <v>3.78</v>
      </c>
      <c r="U256" s="56" t="s">
        <v>144</v>
      </c>
      <c r="V256" s="41">
        <v>5.8200000000000002E-2</v>
      </c>
      <c r="W256" s="41">
        <v>5.3999999999999999E-2</v>
      </c>
      <c r="X256" s="41" t="s">
        <v>224</v>
      </c>
      <c r="Y256" s="40" t="s">
        <v>72</v>
      </c>
      <c r="Z256" s="44">
        <v>25000</v>
      </c>
      <c r="AA256" s="37">
        <v>1</v>
      </c>
      <c r="AB256" s="37">
        <v>105.12</v>
      </c>
      <c r="AC256" s="37">
        <v>0</v>
      </c>
      <c r="AD256" s="37">
        <v>26.28</v>
      </c>
      <c r="AG256" s="34" t="s">
        <v>16</v>
      </c>
      <c r="AH256" s="41">
        <v>1.428E-4</v>
      </c>
      <c r="AI256" s="41">
        <v>8.9241991075800844E-3</v>
      </c>
      <c r="AJ256" s="41">
        <v>2.0086000000000001E-3</v>
      </c>
      <c r="AK256" s="161"/>
    </row>
    <row r="257" spans="1:37" x14ac:dyDescent="0.2">
      <c r="A257" s="34">
        <v>392</v>
      </c>
      <c r="B257" s="34">
        <v>8891</v>
      </c>
      <c r="C257" s="34" t="s">
        <v>276</v>
      </c>
      <c r="D257" s="34">
        <v>512832742</v>
      </c>
      <c r="E257" s="34" t="s">
        <v>213</v>
      </c>
      <c r="F257" s="40" t="s">
        <v>277</v>
      </c>
      <c r="G257" s="34" t="s">
        <v>278</v>
      </c>
      <c r="H257" s="34" t="s">
        <v>216</v>
      </c>
      <c r="I257" s="34" t="s">
        <v>217</v>
      </c>
      <c r="J257" s="34" t="s">
        <v>71</v>
      </c>
      <c r="K257" s="34" t="s">
        <v>71</v>
      </c>
      <c r="L257" s="34" t="s">
        <v>218</v>
      </c>
      <c r="M257" s="34" t="s">
        <v>107</v>
      </c>
      <c r="N257" s="34" t="s">
        <v>279</v>
      </c>
      <c r="O257" s="34" t="s">
        <v>72</v>
      </c>
      <c r="P257" s="34" t="s">
        <v>270</v>
      </c>
      <c r="Q257" s="34" t="s">
        <v>221</v>
      </c>
      <c r="R257" s="34" t="s">
        <v>222</v>
      </c>
      <c r="S257" s="34" t="s">
        <v>75</v>
      </c>
      <c r="T257" s="37">
        <v>0.17</v>
      </c>
      <c r="U257" s="56" t="s">
        <v>280</v>
      </c>
      <c r="V257" s="41">
        <v>3.6499999999999998E-2</v>
      </c>
      <c r="W257" s="41">
        <v>6.2399999999999997E-2</v>
      </c>
      <c r="X257" s="41" t="s">
        <v>224</v>
      </c>
      <c r="Y257" s="40" t="s">
        <v>72</v>
      </c>
      <c r="Z257" s="44">
        <v>28000</v>
      </c>
      <c r="AA257" s="37">
        <v>1</v>
      </c>
      <c r="AB257" s="37">
        <v>100.8</v>
      </c>
      <c r="AC257" s="37">
        <v>0</v>
      </c>
      <c r="AD257" s="37">
        <v>28.224</v>
      </c>
      <c r="AG257" s="34" t="s">
        <v>16</v>
      </c>
      <c r="AH257" s="41">
        <v>2.7699999999999999E-5</v>
      </c>
      <c r="AI257" s="41">
        <v>9.5842990415700921E-3</v>
      </c>
      <c r="AJ257" s="41">
        <v>2.1572000000000002E-3</v>
      </c>
      <c r="AK257" s="161"/>
    </row>
    <row r="258" spans="1:37" x14ac:dyDescent="0.2">
      <c r="A258" s="34">
        <v>392</v>
      </c>
      <c r="B258" s="34">
        <v>8891</v>
      </c>
      <c r="C258" s="34" t="s">
        <v>281</v>
      </c>
      <c r="D258" s="34">
        <v>516269248</v>
      </c>
      <c r="E258" s="34" t="s">
        <v>213</v>
      </c>
      <c r="F258" s="40" t="s">
        <v>286</v>
      </c>
      <c r="G258" s="34" t="s">
        <v>287</v>
      </c>
      <c r="H258" s="34" t="s">
        <v>216</v>
      </c>
      <c r="I258" s="34" t="s">
        <v>233</v>
      </c>
      <c r="J258" s="34" t="s">
        <v>71</v>
      </c>
      <c r="K258" s="34" t="s">
        <v>71</v>
      </c>
      <c r="L258" s="34" t="s">
        <v>218</v>
      </c>
      <c r="M258" s="34" t="s">
        <v>107</v>
      </c>
      <c r="N258" s="34" t="s">
        <v>284</v>
      </c>
      <c r="O258" s="34" t="s">
        <v>72</v>
      </c>
      <c r="P258" s="34" t="s">
        <v>270</v>
      </c>
      <c r="Q258" s="34" t="s">
        <v>221</v>
      </c>
      <c r="R258" s="34" t="s">
        <v>222</v>
      </c>
      <c r="S258" s="34" t="s">
        <v>75</v>
      </c>
      <c r="T258" s="37">
        <v>5.78</v>
      </c>
      <c r="U258" s="56" t="s">
        <v>262</v>
      </c>
      <c r="V258" s="41">
        <v>3.3000000000000002E-2</v>
      </c>
      <c r="W258" s="41">
        <v>3.78E-2</v>
      </c>
      <c r="X258" s="41" t="s">
        <v>224</v>
      </c>
      <c r="Y258" s="40" t="s">
        <v>72</v>
      </c>
      <c r="Z258" s="44">
        <v>24923.07</v>
      </c>
      <c r="AA258" s="37">
        <v>1</v>
      </c>
      <c r="AB258" s="37">
        <v>104.23</v>
      </c>
      <c r="AC258" s="37">
        <v>0</v>
      </c>
      <c r="AD258" s="37">
        <v>25.977309999999999</v>
      </c>
      <c r="AG258" s="34" t="s">
        <v>16</v>
      </c>
      <c r="AH258" s="41">
        <v>2.0999999999999999E-5</v>
      </c>
      <c r="AI258" s="41">
        <v>8.8213991178600834E-3</v>
      </c>
      <c r="AJ258" s="41">
        <v>1.9854999999999999E-3</v>
      </c>
      <c r="AK258" s="161"/>
    </row>
    <row r="259" spans="1:37" x14ac:dyDescent="0.2">
      <c r="A259" s="34">
        <v>392</v>
      </c>
      <c r="B259" s="34">
        <v>8891</v>
      </c>
      <c r="C259" s="34" t="s">
        <v>288</v>
      </c>
      <c r="D259" s="34">
        <v>512764408</v>
      </c>
      <c r="E259" s="34" t="s">
        <v>213</v>
      </c>
      <c r="F259" s="40" t="s">
        <v>292</v>
      </c>
      <c r="G259" s="34" t="s">
        <v>293</v>
      </c>
      <c r="H259" s="34" t="s">
        <v>216</v>
      </c>
      <c r="I259" s="34" t="s">
        <v>217</v>
      </c>
      <c r="J259" s="34" t="s">
        <v>71</v>
      </c>
      <c r="K259" s="34" t="s">
        <v>71</v>
      </c>
      <c r="L259" s="34" t="s">
        <v>218</v>
      </c>
      <c r="M259" s="34" t="s">
        <v>107</v>
      </c>
      <c r="N259" s="34" t="s">
        <v>219</v>
      </c>
      <c r="O259" s="34" t="s">
        <v>72</v>
      </c>
      <c r="P259" s="34" t="s">
        <v>270</v>
      </c>
      <c r="Q259" s="34" t="s">
        <v>221</v>
      </c>
      <c r="R259" s="34" t="s">
        <v>222</v>
      </c>
      <c r="S259" s="34" t="s">
        <v>75</v>
      </c>
      <c r="T259" s="37">
        <v>3.28</v>
      </c>
      <c r="U259" s="56" t="s">
        <v>294</v>
      </c>
      <c r="V259" s="41">
        <v>6.4000000000000001E-2</v>
      </c>
      <c r="W259" s="41">
        <v>6.4199999999999993E-2</v>
      </c>
      <c r="X259" s="41" t="s">
        <v>224</v>
      </c>
      <c r="Y259" s="40" t="s">
        <v>72</v>
      </c>
      <c r="Z259" s="44">
        <v>15000</v>
      </c>
      <c r="AA259" s="37">
        <v>1</v>
      </c>
      <c r="AB259" s="37">
        <v>101.3</v>
      </c>
      <c r="AC259" s="37">
        <v>0</v>
      </c>
      <c r="AD259" s="37">
        <v>15.195</v>
      </c>
      <c r="AG259" s="34" t="s">
        <v>16</v>
      </c>
      <c r="AH259" s="41">
        <v>7.4999999999999993E-5</v>
      </c>
      <c r="AI259" s="41">
        <v>5.159899484010049E-3</v>
      </c>
      <c r="AJ259" s="41">
        <v>1.1613999999999999E-3</v>
      </c>
      <c r="AK259" s="161"/>
    </row>
    <row r="260" spans="1:37" x14ac:dyDescent="0.2">
      <c r="A260" s="34">
        <v>392</v>
      </c>
      <c r="B260" s="34">
        <v>8891</v>
      </c>
      <c r="C260" s="34" t="s">
        <v>295</v>
      </c>
      <c r="D260" s="34">
        <v>510960719</v>
      </c>
      <c r="E260" s="34" t="s">
        <v>213</v>
      </c>
      <c r="F260" s="40" t="s">
        <v>296</v>
      </c>
      <c r="G260" s="34" t="s">
        <v>297</v>
      </c>
      <c r="H260" s="34" t="s">
        <v>216</v>
      </c>
      <c r="I260" s="34" t="s">
        <v>233</v>
      </c>
      <c r="J260" s="34" t="s">
        <v>71</v>
      </c>
      <c r="K260" s="34" t="s">
        <v>71</v>
      </c>
      <c r="L260" s="34" t="s">
        <v>218</v>
      </c>
      <c r="M260" s="34" t="s">
        <v>107</v>
      </c>
      <c r="N260" s="34" t="s">
        <v>249</v>
      </c>
      <c r="O260" s="34" t="s">
        <v>72</v>
      </c>
      <c r="P260" s="34" t="s">
        <v>298</v>
      </c>
      <c r="Q260" s="34" t="s">
        <v>221</v>
      </c>
      <c r="R260" s="34" t="s">
        <v>222</v>
      </c>
      <c r="S260" s="34" t="s">
        <v>75</v>
      </c>
      <c r="T260" s="37">
        <v>2.66</v>
      </c>
      <c r="U260" s="56" t="s">
        <v>299</v>
      </c>
      <c r="V260" s="41">
        <v>1.34E-2</v>
      </c>
      <c r="W260" s="41">
        <v>2.81E-2</v>
      </c>
      <c r="X260" s="41" t="s">
        <v>224</v>
      </c>
      <c r="Y260" s="40" t="s">
        <v>72</v>
      </c>
      <c r="Z260" s="44">
        <v>32518.7</v>
      </c>
      <c r="AA260" s="37">
        <v>1</v>
      </c>
      <c r="AB260" s="37">
        <v>113.01</v>
      </c>
      <c r="AC260" s="37">
        <v>0</v>
      </c>
      <c r="AD260" s="37">
        <v>36.749380000000002</v>
      </c>
      <c r="AG260" s="34" t="s">
        <v>16</v>
      </c>
      <c r="AH260" s="41">
        <v>1.33E-5</v>
      </c>
      <c r="AI260" s="41">
        <v>1.2479398752060118E-2</v>
      </c>
      <c r="AJ260" s="41">
        <v>2.8088000000000002E-3</v>
      </c>
      <c r="AK260" s="161"/>
    </row>
    <row r="261" spans="1:37" x14ac:dyDescent="0.2">
      <c r="A261" s="34">
        <v>392</v>
      </c>
      <c r="B261" s="34">
        <v>8891</v>
      </c>
      <c r="C261" s="34" t="s">
        <v>295</v>
      </c>
      <c r="D261" s="34">
        <v>510960719</v>
      </c>
      <c r="E261" s="34" t="s">
        <v>213</v>
      </c>
      <c r="F261" s="40" t="s">
        <v>303</v>
      </c>
      <c r="G261" s="34" t="s">
        <v>304</v>
      </c>
      <c r="H261" s="34" t="s">
        <v>216</v>
      </c>
      <c r="I261" s="34" t="s">
        <v>233</v>
      </c>
      <c r="J261" s="34" t="s">
        <v>71</v>
      </c>
      <c r="K261" s="34" t="s">
        <v>71</v>
      </c>
      <c r="L261" s="34" t="s">
        <v>218</v>
      </c>
      <c r="M261" s="34" t="s">
        <v>107</v>
      </c>
      <c r="N261" s="34" t="s">
        <v>249</v>
      </c>
      <c r="O261" s="34" t="s">
        <v>72</v>
      </c>
      <c r="P261" s="34" t="s">
        <v>298</v>
      </c>
      <c r="Q261" s="34" t="s">
        <v>221</v>
      </c>
      <c r="R261" s="34" t="s">
        <v>222</v>
      </c>
      <c r="S261" s="34" t="s">
        <v>75</v>
      </c>
      <c r="T261" s="37">
        <v>11.9</v>
      </c>
      <c r="U261" s="56" t="s">
        <v>305</v>
      </c>
      <c r="V261" s="41">
        <v>3.6700000000000003E-2</v>
      </c>
      <c r="W261" s="41">
        <v>3.4299999999999997E-2</v>
      </c>
      <c r="X261" s="41" t="s">
        <v>224</v>
      </c>
      <c r="Y261" s="40" t="s">
        <v>72</v>
      </c>
      <c r="Z261" s="44">
        <v>12000</v>
      </c>
      <c r="AA261" s="37">
        <v>1</v>
      </c>
      <c r="AB261" s="37">
        <v>105.88</v>
      </c>
      <c r="AC261" s="37">
        <v>0</v>
      </c>
      <c r="AD261" s="37">
        <v>12.7056</v>
      </c>
      <c r="AG261" s="34" t="s">
        <v>16</v>
      </c>
      <c r="AH261" s="41">
        <v>3.5999999999999998E-6</v>
      </c>
      <c r="AI261" s="41">
        <v>4.3145995685400411E-3</v>
      </c>
      <c r="AJ261" s="41">
        <v>9.7110000000000002E-4</v>
      </c>
      <c r="AK261" s="161"/>
    </row>
    <row r="262" spans="1:37" x14ac:dyDescent="0.2">
      <c r="A262" s="34">
        <v>392</v>
      </c>
      <c r="B262" s="34">
        <v>8891</v>
      </c>
      <c r="C262" s="34" t="s">
        <v>306</v>
      </c>
      <c r="D262" s="34">
        <v>520033986</v>
      </c>
      <c r="E262" s="34" t="s">
        <v>213</v>
      </c>
      <c r="F262" s="40" t="s">
        <v>307</v>
      </c>
      <c r="G262" s="34" t="s">
        <v>308</v>
      </c>
      <c r="H262" s="34" t="s">
        <v>216</v>
      </c>
      <c r="I262" s="34" t="s">
        <v>217</v>
      </c>
      <c r="J262" s="34" t="s">
        <v>71</v>
      </c>
      <c r="K262" s="34" t="s">
        <v>71</v>
      </c>
      <c r="L262" s="34" t="s">
        <v>218</v>
      </c>
      <c r="M262" s="34" t="s">
        <v>107</v>
      </c>
      <c r="N262" s="34" t="s">
        <v>228</v>
      </c>
      <c r="O262" s="34" t="s">
        <v>72</v>
      </c>
      <c r="P262" s="34" t="s">
        <v>309</v>
      </c>
      <c r="Q262" s="34" t="s">
        <v>221</v>
      </c>
      <c r="R262" s="34" t="s">
        <v>222</v>
      </c>
      <c r="S262" s="34" t="s">
        <v>75</v>
      </c>
      <c r="T262" s="37">
        <v>4.84</v>
      </c>
      <c r="U262" s="56" t="s">
        <v>310</v>
      </c>
      <c r="V262" s="41">
        <v>1.95E-2</v>
      </c>
      <c r="W262" s="41">
        <v>0.05</v>
      </c>
      <c r="X262" s="41" t="s">
        <v>224</v>
      </c>
      <c r="Y262" s="40" t="s">
        <v>72</v>
      </c>
      <c r="Z262" s="44">
        <v>36387.480000000003</v>
      </c>
      <c r="AA262" s="37">
        <v>1</v>
      </c>
      <c r="AB262" s="37">
        <v>86.78</v>
      </c>
      <c r="AC262" s="37">
        <v>0</v>
      </c>
      <c r="AD262" s="37">
        <v>31.57705</v>
      </c>
      <c r="AG262" s="34" t="s">
        <v>16</v>
      </c>
      <c r="AH262" s="41">
        <v>3.6199999999999999E-5</v>
      </c>
      <c r="AI262" s="41">
        <v>1.0722898927710103E-2</v>
      </c>
      <c r="AJ262" s="41">
        <v>2.4134999999999998E-3</v>
      </c>
      <c r="AK262" s="161"/>
    </row>
    <row r="263" spans="1:37" x14ac:dyDescent="0.2">
      <c r="A263" s="34">
        <v>392</v>
      </c>
      <c r="B263" s="34">
        <v>8891</v>
      </c>
      <c r="C263" s="34" t="s">
        <v>311</v>
      </c>
      <c r="D263" s="34">
        <v>520007469</v>
      </c>
      <c r="E263" s="34" t="s">
        <v>213</v>
      </c>
      <c r="F263" s="40" t="s">
        <v>312</v>
      </c>
      <c r="G263" s="34" t="s">
        <v>313</v>
      </c>
      <c r="H263" s="34" t="s">
        <v>216</v>
      </c>
      <c r="I263" s="34" t="s">
        <v>217</v>
      </c>
      <c r="J263" s="34" t="s">
        <v>71</v>
      </c>
      <c r="K263" s="34" t="s">
        <v>71</v>
      </c>
      <c r="L263" s="34" t="s">
        <v>218</v>
      </c>
      <c r="M263" s="34" t="s">
        <v>107</v>
      </c>
      <c r="N263" s="34" t="s">
        <v>228</v>
      </c>
      <c r="O263" s="34" t="s">
        <v>72</v>
      </c>
      <c r="P263" s="34" t="s">
        <v>309</v>
      </c>
      <c r="Q263" s="34" t="s">
        <v>221</v>
      </c>
      <c r="R263" s="34" t="s">
        <v>222</v>
      </c>
      <c r="S263" s="34" t="s">
        <v>75</v>
      </c>
      <c r="T263" s="37">
        <v>0.98</v>
      </c>
      <c r="U263" s="56" t="s">
        <v>291</v>
      </c>
      <c r="V263" s="41">
        <v>2.9399999999999999E-2</v>
      </c>
      <c r="W263" s="41">
        <v>4.9599999999999998E-2</v>
      </c>
      <c r="X263" s="41" t="s">
        <v>224</v>
      </c>
      <c r="Y263" s="40" t="s">
        <v>72</v>
      </c>
      <c r="Z263" s="44">
        <v>4853</v>
      </c>
      <c r="AA263" s="37">
        <v>1</v>
      </c>
      <c r="AB263" s="37">
        <v>99.54</v>
      </c>
      <c r="AC263" s="37">
        <v>0</v>
      </c>
      <c r="AD263" s="37">
        <v>4.8306699999999996</v>
      </c>
      <c r="AG263" s="34" t="s">
        <v>16</v>
      </c>
      <c r="AH263" s="41">
        <v>4.5200000000000001E-5</v>
      </c>
      <c r="AI263" s="41">
        <v>1.6403998359600155E-3</v>
      </c>
      <c r="AJ263" s="41">
        <v>3.6919999999999998E-4</v>
      </c>
      <c r="AK263" s="161"/>
    </row>
    <row r="264" spans="1:37" x14ac:dyDescent="0.2">
      <c r="A264" s="34">
        <v>392</v>
      </c>
      <c r="B264" s="34">
        <v>8891</v>
      </c>
      <c r="C264" s="34" t="s">
        <v>314</v>
      </c>
      <c r="D264" s="34">
        <v>513623314</v>
      </c>
      <c r="E264" s="34" t="s">
        <v>213</v>
      </c>
      <c r="F264" s="40" t="s">
        <v>315</v>
      </c>
      <c r="G264" s="34" t="s">
        <v>316</v>
      </c>
      <c r="H264" s="34" t="s">
        <v>216</v>
      </c>
      <c r="I264" s="34" t="s">
        <v>233</v>
      </c>
      <c r="J264" s="34" t="s">
        <v>71</v>
      </c>
      <c r="K264" s="34" t="s">
        <v>71</v>
      </c>
      <c r="L264" s="34" t="s">
        <v>218</v>
      </c>
      <c r="M264" s="34" t="s">
        <v>107</v>
      </c>
      <c r="N264" s="34" t="s">
        <v>249</v>
      </c>
      <c r="O264" s="34" t="s">
        <v>72</v>
      </c>
      <c r="P264" s="34" t="s">
        <v>317</v>
      </c>
      <c r="Q264" s="34" t="s">
        <v>221</v>
      </c>
      <c r="R264" s="34" t="s">
        <v>222</v>
      </c>
      <c r="S264" s="34" t="s">
        <v>75</v>
      </c>
      <c r="T264" s="37">
        <v>4</v>
      </c>
      <c r="U264" s="56" t="s">
        <v>318</v>
      </c>
      <c r="V264" s="41">
        <v>1.17E-2</v>
      </c>
      <c r="W264" s="41">
        <v>2.9499999999999998E-2</v>
      </c>
      <c r="X264" s="41" t="s">
        <v>224</v>
      </c>
      <c r="Y264" s="40" t="s">
        <v>72</v>
      </c>
      <c r="Z264" s="44">
        <v>73513.36</v>
      </c>
      <c r="AA264" s="37">
        <v>1</v>
      </c>
      <c r="AB264" s="37">
        <v>107.32</v>
      </c>
      <c r="AC264" s="37">
        <v>0</v>
      </c>
      <c r="AD264" s="37">
        <v>78.894530000000003</v>
      </c>
      <c r="AG264" s="34" t="s">
        <v>16</v>
      </c>
      <c r="AH264" s="41">
        <v>1.0670000000000001E-4</v>
      </c>
      <c r="AI264" s="41">
        <v>2.6790997320900255E-2</v>
      </c>
      <c r="AJ264" s="41">
        <v>6.0299999999999998E-3</v>
      </c>
      <c r="AK264" s="161"/>
    </row>
    <row r="265" spans="1:37" x14ac:dyDescent="0.2">
      <c r="A265" s="34">
        <v>392</v>
      </c>
      <c r="B265" s="34">
        <v>8891</v>
      </c>
      <c r="C265" s="34" t="s">
        <v>314</v>
      </c>
      <c r="D265" s="34">
        <v>513623314</v>
      </c>
      <c r="E265" s="34" t="s">
        <v>213</v>
      </c>
      <c r="F265" s="40" t="s">
        <v>319</v>
      </c>
      <c r="G265" s="34" t="s">
        <v>320</v>
      </c>
      <c r="H265" s="34" t="s">
        <v>216</v>
      </c>
      <c r="I265" s="34" t="s">
        <v>233</v>
      </c>
      <c r="J265" s="34" t="s">
        <v>71</v>
      </c>
      <c r="K265" s="34" t="s">
        <v>71</v>
      </c>
      <c r="L265" s="34" t="s">
        <v>218</v>
      </c>
      <c r="M265" s="34" t="s">
        <v>107</v>
      </c>
      <c r="N265" s="34" t="s">
        <v>249</v>
      </c>
      <c r="O265" s="34" t="s">
        <v>72</v>
      </c>
      <c r="P265" s="34" t="s">
        <v>317</v>
      </c>
      <c r="Q265" s="34" t="s">
        <v>221</v>
      </c>
      <c r="R265" s="34" t="s">
        <v>222</v>
      </c>
      <c r="S265" s="34" t="s">
        <v>75</v>
      </c>
      <c r="T265" s="37">
        <v>4.01</v>
      </c>
      <c r="U265" s="56" t="s">
        <v>129</v>
      </c>
      <c r="V265" s="41">
        <v>1.3299999999999999E-2</v>
      </c>
      <c r="W265" s="41">
        <v>3.0499999999999999E-2</v>
      </c>
      <c r="X265" s="41" t="s">
        <v>224</v>
      </c>
      <c r="Y265" s="40" t="s">
        <v>72</v>
      </c>
      <c r="Z265" s="44">
        <v>65916</v>
      </c>
      <c r="AA265" s="37">
        <v>1</v>
      </c>
      <c r="AB265" s="37">
        <v>107.88</v>
      </c>
      <c r="AC265" s="37">
        <v>0</v>
      </c>
      <c r="AD265" s="37">
        <v>71.11018</v>
      </c>
      <c r="AG265" s="34" t="s">
        <v>16</v>
      </c>
      <c r="AH265" s="41">
        <v>5.8499999999999999E-5</v>
      </c>
      <c r="AI265" s="41">
        <v>2.4147597585240231E-2</v>
      </c>
      <c r="AJ265" s="41">
        <v>5.4349999999999997E-3</v>
      </c>
      <c r="AK265" s="161"/>
    </row>
    <row r="266" spans="1:37" x14ac:dyDescent="0.2">
      <c r="A266" s="34">
        <v>392</v>
      </c>
      <c r="B266" s="34">
        <v>8891</v>
      </c>
      <c r="C266" s="34" t="s">
        <v>321</v>
      </c>
      <c r="D266" s="34">
        <v>513937714</v>
      </c>
      <c r="E266" s="34" t="s">
        <v>213</v>
      </c>
      <c r="F266" s="40" t="s">
        <v>697</v>
      </c>
      <c r="G266" s="34" t="s">
        <v>698</v>
      </c>
      <c r="H266" s="34" t="s">
        <v>216</v>
      </c>
      <c r="I266" s="34" t="s">
        <v>217</v>
      </c>
      <c r="J266" s="34" t="s">
        <v>71</v>
      </c>
      <c r="K266" s="34" t="s">
        <v>71</v>
      </c>
      <c r="L266" s="34" t="s">
        <v>218</v>
      </c>
      <c r="M266" s="34" t="s">
        <v>107</v>
      </c>
      <c r="N266" s="34" t="s">
        <v>228</v>
      </c>
      <c r="O266" s="34" t="s">
        <v>72</v>
      </c>
      <c r="P266" s="34" t="s">
        <v>317</v>
      </c>
      <c r="Q266" s="34" t="s">
        <v>221</v>
      </c>
      <c r="R266" s="34" t="s">
        <v>222</v>
      </c>
      <c r="S266" s="34" t="s">
        <v>75</v>
      </c>
      <c r="T266" s="37">
        <v>1.48</v>
      </c>
      <c r="U266" s="56" t="s">
        <v>699</v>
      </c>
      <c r="V266" s="41">
        <v>1.84E-2</v>
      </c>
      <c r="W266" s="41">
        <v>0.05</v>
      </c>
      <c r="X266" s="41" t="s">
        <v>224</v>
      </c>
      <c r="Y266" s="40" t="s">
        <v>72</v>
      </c>
      <c r="Z266" s="44">
        <v>16000</v>
      </c>
      <c r="AA266" s="37">
        <v>1</v>
      </c>
      <c r="AB266" s="37">
        <v>95.58</v>
      </c>
      <c r="AC266" s="37">
        <v>0</v>
      </c>
      <c r="AD266" s="37">
        <v>15.2928</v>
      </c>
      <c r="AG266" s="34" t="s">
        <v>16</v>
      </c>
      <c r="AH266" s="41">
        <v>5.3300000000000001E-5</v>
      </c>
      <c r="AI266" s="41">
        <v>5.193099480690049E-3</v>
      </c>
      <c r="AJ266" s="41">
        <v>1.1688E-3</v>
      </c>
      <c r="AK266" s="161"/>
    </row>
    <row r="267" spans="1:37" x14ac:dyDescent="0.2">
      <c r="A267" s="34">
        <v>392</v>
      </c>
      <c r="B267" s="34">
        <v>8891</v>
      </c>
      <c r="C267" s="34" t="s">
        <v>321</v>
      </c>
      <c r="D267" s="34">
        <v>513937714</v>
      </c>
      <c r="E267" s="34" t="s">
        <v>213</v>
      </c>
      <c r="F267" s="40" t="s">
        <v>322</v>
      </c>
      <c r="G267" s="34" t="s">
        <v>323</v>
      </c>
      <c r="H267" s="34" t="s">
        <v>216</v>
      </c>
      <c r="I267" s="34" t="s">
        <v>217</v>
      </c>
      <c r="J267" s="34" t="s">
        <v>71</v>
      </c>
      <c r="K267" s="34" t="s">
        <v>71</v>
      </c>
      <c r="L267" s="34" t="s">
        <v>218</v>
      </c>
      <c r="M267" s="34" t="s">
        <v>107</v>
      </c>
      <c r="N267" s="34" t="s">
        <v>228</v>
      </c>
      <c r="O267" s="34" t="s">
        <v>72</v>
      </c>
      <c r="P267" s="34" t="s">
        <v>317</v>
      </c>
      <c r="Q267" s="34" t="s">
        <v>221</v>
      </c>
      <c r="R267" s="34" t="s">
        <v>222</v>
      </c>
      <c r="S267" s="34" t="s">
        <v>75</v>
      </c>
      <c r="T267" s="37">
        <v>6.33</v>
      </c>
      <c r="U267" s="56" t="s">
        <v>324</v>
      </c>
      <c r="V267" s="41">
        <v>5.0200000000000002E-2</v>
      </c>
      <c r="W267" s="41">
        <v>5.2499999999999998E-2</v>
      </c>
      <c r="X267" s="41" t="s">
        <v>224</v>
      </c>
      <c r="Y267" s="40" t="s">
        <v>72</v>
      </c>
      <c r="Z267" s="44">
        <v>26000</v>
      </c>
      <c r="AA267" s="37">
        <v>1</v>
      </c>
      <c r="AB267" s="37">
        <v>99.08</v>
      </c>
      <c r="AC267" s="37">
        <v>0</v>
      </c>
      <c r="AD267" s="37">
        <v>25.7608</v>
      </c>
      <c r="AG267" s="34" t="s">
        <v>16</v>
      </c>
      <c r="AH267" s="41">
        <v>6.4999999999999994E-5</v>
      </c>
      <c r="AI267" s="41">
        <v>8.7478991252100818E-3</v>
      </c>
      <c r="AJ267" s="41">
        <v>1.9689E-3</v>
      </c>
      <c r="AK267" s="161"/>
    </row>
    <row r="268" spans="1:37" x14ac:dyDescent="0.2">
      <c r="A268" s="34">
        <v>392</v>
      </c>
      <c r="B268" s="34">
        <v>8891</v>
      </c>
      <c r="C268" s="34" t="s">
        <v>336</v>
      </c>
      <c r="D268" s="34">
        <v>520032046</v>
      </c>
      <c r="E268" s="34" t="s">
        <v>213</v>
      </c>
      <c r="F268" s="40" t="s">
        <v>337</v>
      </c>
      <c r="G268" s="34" t="s">
        <v>338</v>
      </c>
      <c r="H268" s="34" t="s">
        <v>216</v>
      </c>
      <c r="I268" s="34" t="s">
        <v>233</v>
      </c>
      <c r="J268" s="34" t="s">
        <v>71</v>
      </c>
      <c r="K268" s="34" t="s">
        <v>71</v>
      </c>
      <c r="L268" s="34" t="s">
        <v>218</v>
      </c>
      <c r="M268" s="34" t="s">
        <v>107</v>
      </c>
      <c r="N268" s="34" t="s">
        <v>339</v>
      </c>
      <c r="O268" s="34" t="s">
        <v>72</v>
      </c>
      <c r="P268" s="34" t="s">
        <v>340</v>
      </c>
      <c r="Q268" s="34" t="s">
        <v>221</v>
      </c>
      <c r="R268" s="34" t="s">
        <v>222</v>
      </c>
      <c r="S268" s="34" t="s">
        <v>75</v>
      </c>
      <c r="T268" s="37">
        <v>1.67</v>
      </c>
      <c r="U268" s="56" t="s">
        <v>341</v>
      </c>
      <c r="V268" s="41">
        <v>5.0000000000000001E-3</v>
      </c>
      <c r="W268" s="41">
        <v>2.4299999999999999E-2</v>
      </c>
      <c r="X268" s="41" t="s">
        <v>224</v>
      </c>
      <c r="Y268" s="40" t="s">
        <v>72</v>
      </c>
      <c r="Z268" s="44">
        <v>23000</v>
      </c>
      <c r="AA268" s="37">
        <v>1</v>
      </c>
      <c r="AB268" s="37">
        <v>111.01</v>
      </c>
      <c r="AC268" s="37">
        <v>0</v>
      </c>
      <c r="AD268" s="37">
        <v>25.532299999999999</v>
      </c>
      <c r="AG268" s="34" t="s">
        <v>16</v>
      </c>
      <c r="AH268" s="41">
        <v>3.01E-5</v>
      </c>
      <c r="AI268" s="41">
        <v>8.6702991329700822E-3</v>
      </c>
      <c r="AJ268" s="41">
        <v>1.9514999999999999E-3</v>
      </c>
      <c r="AK268" s="161"/>
    </row>
    <row r="269" spans="1:37" x14ac:dyDescent="0.2">
      <c r="A269" s="34">
        <v>392</v>
      </c>
      <c r="B269" s="34">
        <v>8891</v>
      </c>
      <c r="C269" s="34" t="s">
        <v>342</v>
      </c>
      <c r="D269" s="34">
        <v>512096793</v>
      </c>
      <c r="E269" s="34" t="s">
        <v>213</v>
      </c>
      <c r="F269" s="40" t="s">
        <v>343</v>
      </c>
      <c r="G269" s="34" t="s">
        <v>344</v>
      </c>
      <c r="H269" s="34" t="s">
        <v>216</v>
      </c>
      <c r="I269" s="34" t="s">
        <v>233</v>
      </c>
      <c r="J269" s="34" t="s">
        <v>71</v>
      </c>
      <c r="K269" s="34" t="s">
        <v>71</v>
      </c>
      <c r="L269" s="34" t="s">
        <v>218</v>
      </c>
      <c r="M269" s="34" t="s">
        <v>107</v>
      </c>
      <c r="N269" s="34" t="s">
        <v>249</v>
      </c>
      <c r="O269" s="34" t="s">
        <v>72</v>
      </c>
      <c r="P269" s="34" t="s">
        <v>345</v>
      </c>
      <c r="Q269" s="34" t="s">
        <v>109</v>
      </c>
      <c r="R269" s="34" t="s">
        <v>222</v>
      </c>
      <c r="S269" s="34" t="s">
        <v>75</v>
      </c>
      <c r="T269" s="37">
        <v>5.29</v>
      </c>
      <c r="U269" s="56" t="s">
        <v>250</v>
      </c>
      <c r="V269" s="41">
        <v>3.1800000000000002E-2</v>
      </c>
      <c r="W269" s="41">
        <v>3.2199999999999999E-2</v>
      </c>
      <c r="X269" s="41" t="s">
        <v>224</v>
      </c>
      <c r="Y269" s="40" t="s">
        <v>72</v>
      </c>
      <c r="Z269" s="44">
        <v>27000</v>
      </c>
      <c r="AA269" s="37">
        <v>1</v>
      </c>
      <c r="AB269" s="37">
        <v>101.12</v>
      </c>
      <c r="AC269" s="37">
        <v>0</v>
      </c>
      <c r="AD269" s="37">
        <v>27.302399999999999</v>
      </c>
      <c r="AG269" s="34" t="s">
        <v>16</v>
      </c>
      <c r="AH269" s="41">
        <v>1.209E-4</v>
      </c>
      <c r="AI269" s="41">
        <v>9.2712990728700869E-3</v>
      </c>
      <c r="AJ269" s="41">
        <v>2.0868000000000002E-3</v>
      </c>
      <c r="AK269" s="161"/>
    </row>
    <row r="270" spans="1:37" x14ac:dyDescent="0.2">
      <c r="A270" s="34">
        <v>392</v>
      </c>
      <c r="B270" s="34">
        <v>8891</v>
      </c>
      <c r="C270" s="34" t="s">
        <v>346</v>
      </c>
      <c r="D270" s="34">
        <v>513901371</v>
      </c>
      <c r="E270" s="34" t="s">
        <v>213</v>
      </c>
      <c r="F270" s="40" t="s">
        <v>347</v>
      </c>
      <c r="G270" s="34" t="s">
        <v>348</v>
      </c>
      <c r="H270" s="34" t="s">
        <v>216</v>
      </c>
      <c r="I270" s="34" t="s">
        <v>217</v>
      </c>
      <c r="J270" s="34" t="s">
        <v>71</v>
      </c>
      <c r="K270" s="34" t="s">
        <v>71</v>
      </c>
      <c r="L270" s="34" t="s">
        <v>218</v>
      </c>
      <c r="M270" s="34" t="s">
        <v>107</v>
      </c>
      <c r="N270" s="34" t="s">
        <v>349</v>
      </c>
      <c r="O270" s="34" t="s">
        <v>72</v>
      </c>
      <c r="P270" s="34" t="s">
        <v>350</v>
      </c>
      <c r="Q270" s="34" t="s">
        <v>74</v>
      </c>
      <c r="R270" s="34" t="s">
        <v>222</v>
      </c>
      <c r="S270" s="34" t="s">
        <v>75</v>
      </c>
      <c r="T270" s="37">
        <v>2.66</v>
      </c>
      <c r="U270" s="56" t="s">
        <v>351</v>
      </c>
      <c r="V270" s="41">
        <v>2.0500000000000001E-2</v>
      </c>
      <c r="W270" s="41">
        <v>5.4899999999999997E-2</v>
      </c>
      <c r="X270" s="41" t="s">
        <v>224</v>
      </c>
      <c r="Y270" s="40" t="s">
        <v>72</v>
      </c>
      <c r="Z270" s="44">
        <v>25000</v>
      </c>
      <c r="AA270" s="37">
        <v>1</v>
      </c>
      <c r="AB270" s="37">
        <v>91.77</v>
      </c>
      <c r="AC270" s="37">
        <v>0</v>
      </c>
      <c r="AD270" s="37">
        <v>22.942499999999999</v>
      </c>
      <c r="AG270" s="34" t="s">
        <v>16</v>
      </c>
      <c r="AH270" s="41">
        <v>2.5999999999999998E-5</v>
      </c>
      <c r="AI270" s="41">
        <v>7.7907992209200732E-3</v>
      </c>
      <c r="AJ270" s="41">
        <v>1.7535000000000001E-3</v>
      </c>
      <c r="AK270" s="161"/>
    </row>
    <row r="271" spans="1:37" x14ac:dyDescent="0.2">
      <c r="A271" s="34">
        <v>392</v>
      </c>
      <c r="B271" s="34">
        <v>8891</v>
      </c>
      <c r="C271" s="34" t="s">
        <v>352</v>
      </c>
      <c r="D271" s="34">
        <v>520036617</v>
      </c>
      <c r="E271" s="34" t="s">
        <v>213</v>
      </c>
      <c r="F271" s="40" t="s">
        <v>353</v>
      </c>
      <c r="G271" s="34" t="s">
        <v>354</v>
      </c>
      <c r="H271" s="34" t="s">
        <v>216</v>
      </c>
      <c r="I271" s="34" t="s">
        <v>233</v>
      </c>
      <c r="J271" s="34" t="s">
        <v>71</v>
      </c>
      <c r="K271" s="34" t="s">
        <v>71</v>
      </c>
      <c r="L271" s="34" t="s">
        <v>218</v>
      </c>
      <c r="M271" s="34" t="s">
        <v>107</v>
      </c>
      <c r="N271" s="34" t="s">
        <v>249</v>
      </c>
      <c r="O271" s="34" t="s">
        <v>72</v>
      </c>
      <c r="P271" s="34" t="s">
        <v>350</v>
      </c>
      <c r="Q271" s="34" t="s">
        <v>74</v>
      </c>
      <c r="R271" s="34" t="s">
        <v>222</v>
      </c>
      <c r="S271" s="34" t="s">
        <v>75</v>
      </c>
      <c r="T271" s="37">
        <v>5.7</v>
      </c>
      <c r="U271" s="56" t="s">
        <v>355</v>
      </c>
      <c r="V271" s="41">
        <v>3.6799999999999999E-2</v>
      </c>
      <c r="W271" s="41">
        <v>3.5400000000000001E-2</v>
      </c>
      <c r="X271" s="41" t="s">
        <v>224</v>
      </c>
      <c r="Y271" s="40" t="s">
        <v>72</v>
      </c>
      <c r="Z271" s="44">
        <v>47602</v>
      </c>
      <c r="AA271" s="37">
        <v>1</v>
      </c>
      <c r="AB271" s="37">
        <v>105.69</v>
      </c>
      <c r="AC271" s="37">
        <v>0</v>
      </c>
      <c r="AD271" s="37">
        <v>50.310549999999999</v>
      </c>
      <c r="AG271" s="34" t="s">
        <v>16</v>
      </c>
      <c r="AH271" s="41">
        <v>1.072E-4</v>
      </c>
      <c r="AI271" s="41">
        <v>1.7084498291550163E-2</v>
      </c>
      <c r="AJ271" s="41">
        <v>3.8452999999999998E-3</v>
      </c>
      <c r="AK271" s="161"/>
    </row>
    <row r="272" spans="1:37" x14ac:dyDescent="0.2">
      <c r="A272" s="34">
        <v>392</v>
      </c>
      <c r="B272" s="34">
        <v>8891</v>
      </c>
      <c r="C272" s="34" t="s">
        <v>352</v>
      </c>
      <c r="D272" s="34">
        <v>520036617</v>
      </c>
      <c r="E272" s="34" t="s">
        <v>213</v>
      </c>
      <c r="F272" s="40" t="s">
        <v>356</v>
      </c>
      <c r="G272" s="34" t="s">
        <v>357</v>
      </c>
      <c r="H272" s="34" t="s">
        <v>216</v>
      </c>
      <c r="I272" s="34" t="s">
        <v>217</v>
      </c>
      <c r="J272" s="34" t="s">
        <v>71</v>
      </c>
      <c r="K272" s="34" t="s">
        <v>71</v>
      </c>
      <c r="L272" s="34" t="s">
        <v>218</v>
      </c>
      <c r="M272" s="34" t="s">
        <v>107</v>
      </c>
      <c r="N272" s="34" t="s">
        <v>249</v>
      </c>
      <c r="O272" s="34" t="s">
        <v>72</v>
      </c>
      <c r="P272" s="34" t="s">
        <v>350</v>
      </c>
      <c r="Q272" s="34" t="s">
        <v>74</v>
      </c>
      <c r="R272" s="34" t="s">
        <v>222</v>
      </c>
      <c r="S272" s="34" t="s">
        <v>75</v>
      </c>
      <c r="T272" s="37">
        <v>2.33</v>
      </c>
      <c r="U272" s="56" t="s">
        <v>358</v>
      </c>
      <c r="V272" s="41">
        <v>5.2999999999999999E-2</v>
      </c>
      <c r="W272" s="41">
        <v>5.57E-2</v>
      </c>
      <c r="X272" s="41" t="s">
        <v>224</v>
      </c>
      <c r="Y272" s="40" t="s">
        <v>72</v>
      </c>
      <c r="Z272" s="44">
        <v>0.72</v>
      </c>
      <c r="AA272" s="37">
        <v>1</v>
      </c>
      <c r="AB272" s="37">
        <v>99.54</v>
      </c>
      <c r="AC272" s="37">
        <v>0</v>
      </c>
      <c r="AD272" s="37">
        <v>7.2999999999999996E-4</v>
      </c>
      <c r="AG272" s="34" t="s">
        <v>16</v>
      </c>
      <c r="AH272" s="41">
        <v>0</v>
      </c>
      <c r="AI272" s="41">
        <v>1.999999800000019E-7</v>
      </c>
      <c r="AJ272" s="41">
        <v>9.9999999999999995E-8</v>
      </c>
      <c r="AK272" s="161"/>
    </row>
    <row r="273" spans="1:37" x14ac:dyDescent="0.2">
      <c r="A273" s="34">
        <v>392</v>
      </c>
      <c r="B273" s="34">
        <v>8891</v>
      </c>
      <c r="C273" s="34" t="s">
        <v>366</v>
      </c>
      <c r="D273" s="34">
        <v>520020116</v>
      </c>
      <c r="E273" s="34" t="s">
        <v>213</v>
      </c>
      <c r="F273" s="40" t="s">
        <v>367</v>
      </c>
      <c r="G273" s="34" t="s">
        <v>368</v>
      </c>
      <c r="H273" s="34" t="s">
        <v>216</v>
      </c>
      <c r="I273" s="34" t="s">
        <v>233</v>
      </c>
      <c r="J273" s="34" t="s">
        <v>71</v>
      </c>
      <c r="K273" s="34" t="s">
        <v>71</v>
      </c>
      <c r="L273" s="34" t="s">
        <v>218</v>
      </c>
      <c r="M273" s="34" t="s">
        <v>107</v>
      </c>
      <c r="N273" s="34" t="s">
        <v>249</v>
      </c>
      <c r="O273" s="34" t="s">
        <v>72</v>
      </c>
      <c r="P273" s="34" t="s">
        <v>350</v>
      </c>
      <c r="Q273" s="34" t="s">
        <v>74</v>
      </c>
      <c r="R273" s="34" t="s">
        <v>222</v>
      </c>
      <c r="S273" s="34" t="s">
        <v>75</v>
      </c>
      <c r="T273" s="37">
        <v>2.4900000000000002</v>
      </c>
      <c r="U273" s="56" t="s">
        <v>275</v>
      </c>
      <c r="V273" s="41">
        <v>1.7999999999999999E-2</v>
      </c>
      <c r="W273" s="41">
        <v>2.98E-2</v>
      </c>
      <c r="X273" s="41" t="s">
        <v>224</v>
      </c>
      <c r="Y273" s="40" t="s">
        <v>72</v>
      </c>
      <c r="Z273" s="44">
        <v>35294.120000000003</v>
      </c>
      <c r="AA273" s="37">
        <v>1</v>
      </c>
      <c r="AB273" s="37">
        <v>113.34</v>
      </c>
      <c r="AC273" s="37">
        <v>0</v>
      </c>
      <c r="AD273" s="37">
        <v>40.00235</v>
      </c>
      <c r="AG273" s="34" t="s">
        <v>16</v>
      </c>
      <c r="AH273" s="41">
        <v>4.7700000000000001E-5</v>
      </c>
      <c r="AI273" s="41">
        <v>1.3583998641600129E-2</v>
      </c>
      <c r="AJ273" s="41">
        <v>3.0574E-3</v>
      </c>
      <c r="AK273" s="161"/>
    </row>
    <row r="274" spans="1:37" x14ac:dyDescent="0.2">
      <c r="A274" s="34">
        <v>392</v>
      </c>
      <c r="B274" s="34">
        <v>8891</v>
      </c>
      <c r="C274" s="34" t="s">
        <v>375</v>
      </c>
      <c r="D274" s="34">
        <v>514401702</v>
      </c>
      <c r="E274" s="34" t="s">
        <v>213</v>
      </c>
      <c r="F274" s="40" t="s">
        <v>376</v>
      </c>
      <c r="G274" s="34" t="s">
        <v>377</v>
      </c>
      <c r="H274" s="34" t="s">
        <v>216</v>
      </c>
      <c r="I274" s="34" t="s">
        <v>217</v>
      </c>
      <c r="J274" s="34" t="s">
        <v>71</v>
      </c>
      <c r="K274" s="34" t="s">
        <v>71</v>
      </c>
      <c r="L274" s="34" t="s">
        <v>218</v>
      </c>
      <c r="M274" s="34" t="s">
        <v>107</v>
      </c>
      <c r="N274" s="34" t="s">
        <v>284</v>
      </c>
      <c r="O274" s="34" t="s">
        <v>72</v>
      </c>
      <c r="P274" s="34" t="s">
        <v>378</v>
      </c>
      <c r="Q274" s="34" t="s">
        <v>74</v>
      </c>
      <c r="R274" s="34" t="s">
        <v>222</v>
      </c>
      <c r="S274" s="34" t="s">
        <v>75</v>
      </c>
      <c r="T274" s="37">
        <v>3.03</v>
      </c>
      <c r="U274" s="56" t="s">
        <v>379</v>
      </c>
      <c r="V274" s="41">
        <v>2.5000000000000001E-2</v>
      </c>
      <c r="W274" s="41">
        <v>5.5599999999999997E-2</v>
      </c>
      <c r="X274" s="41" t="s">
        <v>224</v>
      </c>
      <c r="Y274" s="40" t="s">
        <v>72</v>
      </c>
      <c r="Z274" s="44">
        <v>50400</v>
      </c>
      <c r="AA274" s="37">
        <v>1</v>
      </c>
      <c r="AB274" s="37">
        <v>91.59</v>
      </c>
      <c r="AC274" s="37">
        <v>0</v>
      </c>
      <c r="AD274" s="37">
        <v>46.161360000000002</v>
      </c>
      <c r="AG274" s="34" t="s">
        <v>16</v>
      </c>
      <c r="AH274" s="41">
        <v>7.0500000000000006E-5</v>
      </c>
      <c r="AI274" s="41">
        <v>1.5675498432450148E-2</v>
      </c>
      <c r="AJ274" s="41">
        <v>3.5282E-3</v>
      </c>
      <c r="AK274" s="161"/>
    </row>
    <row r="275" spans="1:37" x14ac:dyDescent="0.2">
      <c r="A275" s="34">
        <v>392</v>
      </c>
      <c r="B275" s="34">
        <v>8891</v>
      </c>
      <c r="C275" s="34" t="s">
        <v>380</v>
      </c>
      <c r="D275" s="34">
        <v>520033234</v>
      </c>
      <c r="E275" s="34" t="s">
        <v>213</v>
      </c>
      <c r="F275" s="40" t="s">
        <v>789</v>
      </c>
      <c r="G275" s="34" t="s">
        <v>790</v>
      </c>
      <c r="H275" s="34" t="s">
        <v>216</v>
      </c>
      <c r="I275" s="34" t="s">
        <v>233</v>
      </c>
      <c r="J275" s="34" t="s">
        <v>71</v>
      </c>
      <c r="K275" s="34" t="s">
        <v>71</v>
      </c>
      <c r="L275" s="34" t="s">
        <v>218</v>
      </c>
      <c r="M275" s="34" t="s">
        <v>107</v>
      </c>
      <c r="N275" s="34" t="s">
        <v>258</v>
      </c>
      <c r="O275" s="34" t="s">
        <v>72</v>
      </c>
      <c r="P275" s="34" t="s">
        <v>378</v>
      </c>
      <c r="Q275" s="34" t="s">
        <v>74</v>
      </c>
      <c r="R275" s="34" t="s">
        <v>222</v>
      </c>
      <c r="S275" s="34" t="s">
        <v>75</v>
      </c>
      <c r="T275" s="37">
        <v>1.39</v>
      </c>
      <c r="U275" s="56" t="s">
        <v>395</v>
      </c>
      <c r="V275" s="41">
        <v>0.04</v>
      </c>
      <c r="W275" s="41">
        <v>4.6800000000000001E-2</v>
      </c>
      <c r="X275" s="41" t="s">
        <v>224</v>
      </c>
      <c r="Y275" s="40" t="s">
        <v>72</v>
      </c>
      <c r="Z275" s="44">
        <v>25511.25</v>
      </c>
      <c r="AA275" s="37">
        <v>1</v>
      </c>
      <c r="AB275" s="37">
        <v>115.5</v>
      </c>
      <c r="AC275" s="37">
        <v>0</v>
      </c>
      <c r="AD275" s="37">
        <v>29.465489999999999</v>
      </c>
      <c r="AG275" s="34" t="s">
        <v>16</v>
      </c>
      <c r="AH275" s="41">
        <v>1.3900000000000001E-5</v>
      </c>
      <c r="AI275" s="41">
        <v>1.0005898999410096E-2</v>
      </c>
      <c r="AJ275" s="41">
        <v>2.2520999999999999E-3</v>
      </c>
      <c r="AK275" s="161"/>
    </row>
    <row r="276" spans="1:37" x14ac:dyDescent="0.2">
      <c r="A276" s="34">
        <v>392</v>
      </c>
      <c r="B276" s="34">
        <v>8891</v>
      </c>
      <c r="C276" s="34" t="s">
        <v>380</v>
      </c>
      <c r="D276" s="34">
        <v>520033234</v>
      </c>
      <c r="E276" s="34" t="s">
        <v>213</v>
      </c>
      <c r="F276" s="40" t="s">
        <v>381</v>
      </c>
      <c r="G276" s="34" t="s">
        <v>382</v>
      </c>
      <c r="H276" s="34" t="s">
        <v>216</v>
      </c>
      <c r="I276" s="34" t="s">
        <v>233</v>
      </c>
      <c r="J276" s="34" t="s">
        <v>71</v>
      </c>
      <c r="K276" s="34" t="s">
        <v>71</v>
      </c>
      <c r="L276" s="34" t="s">
        <v>218</v>
      </c>
      <c r="M276" s="34" t="s">
        <v>107</v>
      </c>
      <c r="N276" s="34" t="s">
        <v>258</v>
      </c>
      <c r="O276" s="34" t="s">
        <v>72</v>
      </c>
      <c r="P276" s="34" t="s">
        <v>378</v>
      </c>
      <c r="Q276" s="34" t="s">
        <v>74</v>
      </c>
      <c r="R276" s="34" t="s">
        <v>222</v>
      </c>
      <c r="S276" s="34" t="s">
        <v>75</v>
      </c>
      <c r="T276" s="37">
        <v>5.16</v>
      </c>
      <c r="U276" s="56" t="s">
        <v>285</v>
      </c>
      <c r="V276" s="41">
        <v>1.7899999999999999E-2</v>
      </c>
      <c r="W276" s="41">
        <v>4.9299999999999997E-2</v>
      </c>
      <c r="X276" s="41" t="s">
        <v>224</v>
      </c>
      <c r="Y276" s="40" t="s">
        <v>72</v>
      </c>
      <c r="Z276" s="44">
        <v>16800</v>
      </c>
      <c r="AA276" s="37">
        <v>1</v>
      </c>
      <c r="AB276" s="37">
        <v>98.15</v>
      </c>
      <c r="AC276" s="37">
        <v>0</v>
      </c>
      <c r="AD276" s="37">
        <v>16.4892</v>
      </c>
      <c r="AG276" s="34" t="s">
        <v>16</v>
      </c>
      <c r="AH276" s="41">
        <v>1.7099999999999999E-5</v>
      </c>
      <c r="AI276" s="41">
        <v>5.5993994400600532E-3</v>
      </c>
      <c r="AJ276" s="41">
        <v>1.2603E-3</v>
      </c>
      <c r="AK276" s="161"/>
    </row>
    <row r="277" spans="1:37" x14ac:dyDescent="0.2">
      <c r="A277" s="34">
        <v>392</v>
      </c>
      <c r="B277" s="34">
        <v>8891</v>
      </c>
      <c r="C277" s="34" t="s">
        <v>383</v>
      </c>
      <c r="D277" s="34">
        <v>520044322</v>
      </c>
      <c r="E277" s="34" t="s">
        <v>213</v>
      </c>
      <c r="F277" s="40" t="s">
        <v>384</v>
      </c>
      <c r="G277" s="34" t="s">
        <v>385</v>
      </c>
      <c r="H277" s="34" t="s">
        <v>216</v>
      </c>
      <c r="I277" s="34" t="s">
        <v>217</v>
      </c>
      <c r="J277" s="34" t="s">
        <v>71</v>
      </c>
      <c r="K277" s="34" t="s">
        <v>71</v>
      </c>
      <c r="L277" s="34" t="s">
        <v>218</v>
      </c>
      <c r="M277" s="34" t="s">
        <v>107</v>
      </c>
      <c r="N277" s="34" t="s">
        <v>239</v>
      </c>
      <c r="O277" s="34" t="s">
        <v>72</v>
      </c>
      <c r="P277" s="34" t="s">
        <v>378</v>
      </c>
      <c r="Q277" s="34" t="s">
        <v>74</v>
      </c>
      <c r="R277" s="34" t="s">
        <v>222</v>
      </c>
      <c r="S277" s="34" t="s">
        <v>75</v>
      </c>
      <c r="T277" s="37">
        <v>5.04</v>
      </c>
      <c r="U277" s="56" t="s">
        <v>386</v>
      </c>
      <c r="V277" s="41">
        <v>6.3799999999999996E-2</v>
      </c>
      <c r="W277" s="41">
        <v>5.7099999999999998E-2</v>
      </c>
      <c r="X277" s="41" t="s">
        <v>224</v>
      </c>
      <c r="Y277" s="40" t="s">
        <v>72</v>
      </c>
      <c r="Z277" s="44">
        <v>34000</v>
      </c>
      <c r="AA277" s="37">
        <v>1</v>
      </c>
      <c r="AB277" s="37">
        <v>105.32</v>
      </c>
      <c r="AC277" s="37">
        <v>0</v>
      </c>
      <c r="AD277" s="37">
        <v>35.808799999999998</v>
      </c>
      <c r="AG277" s="34" t="s">
        <v>16</v>
      </c>
      <c r="AH277" s="41">
        <v>3.4E-5</v>
      </c>
      <c r="AI277" s="41">
        <v>1.2159998784000117E-2</v>
      </c>
      <c r="AJ277" s="41">
        <v>2.7369E-3</v>
      </c>
      <c r="AK277" s="161"/>
    </row>
    <row r="278" spans="1:37" x14ac:dyDescent="0.2">
      <c r="A278" s="34">
        <v>392</v>
      </c>
      <c r="B278" s="34">
        <v>8891</v>
      </c>
      <c r="C278" s="34" t="s">
        <v>383</v>
      </c>
      <c r="D278" s="34">
        <v>520044322</v>
      </c>
      <c r="E278" s="34" t="s">
        <v>213</v>
      </c>
      <c r="F278" s="40" t="s">
        <v>387</v>
      </c>
      <c r="G278" s="34" t="s">
        <v>388</v>
      </c>
      <c r="H278" s="34" t="s">
        <v>216</v>
      </c>
      <c r="I278" s="34" t="s">
        <v>217</v>
      </c>
      <c r="J278" s="34" t="s">
        <v>71</v>
      </c>
      <c r="K278" s="34" t="s">
        <v>71</v>
      </c>
      <c r="L278" s="34" t="s">
        <v>218</v>
      </c>
      <c r="M278" s="34" t="s">
        <v>107</v>
      </c>
      <c r="N278" s="34" t="s">
        <v>239</v>
      </c>
      <c r="O278" s="34" t="s">
        <v>72</v>
      </c>
      <c r="P278" s="34" t="s">
        <v>378</v>
      </c>
      <c r="Q278" s="34" t="s">
        <v>74</v>
      </c>
      <c r="R278" s="34" t="s">
        <v>222</v>
      </c>
      <c r="S278" s="34" t="s">
        <v>75</v>
      </c>
      <c r="T278" s="37">
        <v>5.7</v>
      </c>
      <c r="U278" s="56" t="s">
        <v>389</v>
      </c>
      <c r="V278" s="41">
        <v>5.6899999999999999E-2</v>
      </c>
      <c r="W278" s="41">
        <v>6.0499999999999998E-2</v>
      </c>
      <c r="X278" s="41" t="s">
        <v>224</v>
      </c>
      <c r="Y278" s="40" t="s">
        <v>72</v>
      </c>
      <c r="Z278" s="44">
        <v>19000</v>
      </c>
      <c r="AA278" s="37">
        <v>1</v>
      </c>
      <c r="AB278" s="37">
        <v>99.25</v>
      </c>
      <c r="AC278" s="37">
        <v>0</v>
      </c>
      <c r="AD278" s="37">
        <v>18.857500000000002</v>
      </c>
      <c r="AG278" s="34" t="s">
        <v>16</v>
      </c>
      <c r="AH278" s="41">
        <v>1.7799999999999999E-5</v>
      </c>
      <c r="AI278" s="41">
        <v>6.4035993596400602E-3</v>
      </c>
      <c r="AJ278" s="41">
        <v>1.4413E-3</v>
      </c>
      <c r="AK278" s="161"/>
    </row>
    <row r="279" spans="1:37" x14ac:dyDescent="0.2">
      <c r="A279" s="34">
        <v>392</v>
      </c>
      <c r="B279" s="34">
        <v>8891</v>
      </c>
      <c r="C279" s="34" t="s">
        <v>366</v>
      </c>
      <c r="D279" s="34">
        <v>520020116</v>
      </c>
      <c r="E279" s="34" t="s">
        <v>213</v>
      </c>
      <c r="F279" s="40" t="s">
        <v>393</v>
      </c>
      <c r="G279" s="34" t="s">
        <v>394</v>
      </c>
      <c r="H279" s="34" t="s">
        <v>216</v>
      </c>
      <c r="I279" s="34" t="s">
        <v>233</v>
      </c>
      <c r="J279" s="34" t="s">
        <v>71</v>
      </c>
      <c r="K279" s="34" t="s">
        <v>71</v>
      </c>
      <c r="L279" s="34" t="s">
        <v>218</v>
      </c>
      <c r="M279" s="34" t="s">
        <v>107</v>
      </c>
      <c r="N279" s="34" t="s">
        <v>249</v>
      </c>
      <c r="O279" s="34" t="s">
        <v>72</v>
      </c>
      <c r="P279" s="34" t="s">
        <v>378</v>
      </c>
      <c r="Q279" s="34" t="s">
        <v>74</v>
      </c>
      <c r="R279" s="34" t="s">
        <v>222</v>
      </c>
      <c r="S279" s="34" t="s">
        <v>75</v>
      </c>
      <c r="T279" s="37">
        <v>1.22</v>
      </c>
      <c r="U279" s="56" t="s">
        <v>395</v>
      </c>
      <c r="V279" s="41">
        <v>2.2499999999999999E-2</v>
      </c>
      <c r="W279" s="41">
        <v>3.2199999999999999E-2</v>
      </c>
      <c r="X279" s="41" t="s">
        <v>224</v>
      </c>
      <c r="Y279" s="40" t="s">
        <v>72</v>
      </c>
      <c r="Z279" s="44">
        <v>0.44</v>
      </c>
      <c r="AA279" s="37">
        <v>1</v>
      </c>
      <c r="AB279" s="37">
        <v>114.95</v>
      </c>
      <c r="AC279" s="37">
        <v>0</v>
      </c>
      <c r="AD279" s="37">
        <v>5.0000000000000001E-4</v>
      </c>
      <c r="AG279" s="34" t="s">
        <v>16</v>
      </c>
      <c r="AH279" s="41">
        <v>0</v>
      </c>
      <c r="AI279" s="41">
        <v>1.999999800000019E-7</v>
      </c>
      <c r="AJ279" s="41">
        <v>0</v>
      </c>
      <c r="AK279" s="161"/>
    </row>
    <row r="280" spans="1:37" x14ac:dyDescent="0.2">
      <c r="A280" s="34">
        <v>392</v>
      </c>
      <c r="B280" s="34">
        <v>8891</v>
      </c>
      <c r="C280" s="34" t="s">
        <v>396</v>
      </c>
      <c r="D280" s="34">
        <v>550263107</v>
      </c>
      <c r="E280" s="34" t="s">
        <v>213</v>
      </c>
      <c r="F280" s="40" t="s">
        <v>397</v>
      </c>
      <c r="G280" s="34" t="s">
        <v>398</v>
      </c>
      <c r="H280" s="34" t="s">
        <v>216</v>
      </c>
      <c r="I280" s="34" t="s">
        <v>217</v>
      </c>
      <c r="J280" s="34" t="s">
        <v>71</v>
      </c>
      <c r="K280" s="34" t="s">
        <v>71</v>
      </c>
      <c r="L280" s="34" t="s">
        <v>218</v>
      </c>
      <c r="M280" s="34" t="s">
        <v>107</v>
      </c>
      <c r="N280" s="34" t="s">
        <v>239</v>
      </c>
      <c r="O280" s="34" t="s">
        <v>72</v>
      </c>
      <c r="P280" s="34" t="s">
        <v>378</v>
      </c>
      <c r="Q280" s="34" t="s">
        <v>74</v>
      </c>
      <c r="R280" s="34" t="s">
        <v>222</v>
      </c>
      <c r="S280" s="34" t="s">
        <v>75</v>
      </c>
      <c r="T280" s="37">
        <v>3.37</v>
      </c>
      <c r="U280" s="56" t="s">
        <v>399</v>
      </c>
      <c r="V280" s="41">
        <v>6.7000000000000004E-2</v>
      </c>
      <c r="W280" s="41">
        <v>5.6899999999999999E-2</v>
      </c>
      <c r="X280" s="41" t="s">
        <v>224</v>
      </c>
      <c r="Y280" s="40" t="s">
        <v>72</v>
      </c>
      <c r="Z280" s="44">
        <v>13000</v>
      </c>
      <c r="AA280" s="37">
        <v>1</v>
      </c>
      <c r="AB280" s="37">
        <v>103.63</v>
      </c>
      <c r="AC280" s="37">
        <v>0</v>
      </c>
      <c r="AD280" s="37">
        <v>13.4719</v>
      </c>
      <c r="AG280" s="34" t="s">
        <v>16</v>
      </c>
      <c r="AH280" s="41">
        <v>1.42E-5</v>
      </c>
      <c r="AI280" s="41">
        <v>4.5747995425200437E-3</v>
      </c>
      <c r="AJ280" s="41">
        <v>1.0296999999999999E-3</v>
      </c>
      <c r="AK280" s="161"/>
    </row>
    <row r="281" spans="1:37" x14ac:dyDescent="0.2">
      <c r="A281" s="34">
        <v>392</v>
      </c>
      <c r="B281" s="34">
        <v>8891</v>
      </c>
      <c r="C281" s="34" t="s">
        <v>400</v>
      </c>
      <c r="D281" s="34">
        <v>520028911</v>
      </c>
      <c r="E281" s="34" t="s">
        <v>213</v>
      </c>
      <c r="F281" s="40" t="s">
        <v>791</v>
      </c>
      <c r="G281" s="34" t="s">
        <v>792</v>
      </c>
      <c r="H281" s="34" t="s">
        <v>216</v>
      </c>
      <c r="I281" s="34" t="s">
        <v>217</v>
      </c>
      <c r="J281" s="34" t="s">
        <v>71</v>
      </c>
      <c r="K281" s="34" t="s">
        <v>71</v>
      </c>
      <c r="L281" s="34" t="s">
        <v>218</v>
      </c>
      <c r="M281" s="34" t="s">
        <v>107</v>
      </c>
      <c r="N281" s="34" t="s">
        <v>403</v>
      </c>
      <c r="O281" s="34" t="s">
        <v>72</v>
      </c>
      <c r="P281" s="34" t="s">
        <v>404</v>
      </c>
      <c r="Q281" s="34" t="s">
        <v>74</v>
      </c>
      <c r="R281" s="34" t="s">
        <v>222</v>
      </c>
      <c r="S281" s="34" t="s">
        <v>75</v>
      </c>
      <c r="T281" s="37">
        <v>0.73</v>
      </c>
      <c r="U281" s="56" t="s">
        <v>793</v>
      </c>
      <c r="V281" s="41">
        <v>0.04</v>
      </c>
      <c r="W281" s="41">
        <v>5.4100000000000002E-2</v>
      </c>
      <c r="X281" s="41" t="s">
        <v>224</v>
      </c>
      <c r="Y281" s="40" t="s">
        <v>72</v>
      </c>
      <c r="Z281" s="44">
        <v>0.27</v>
      </c>
      <c r="AA281" s="37">
        <v>1</v>
      </c>
      <c r="AB281" s="37">
        <v>100.05</v>
      </c>
      <c r="AC281" s="37">
        <v>0</v>
      </c>
      <c r="AD281" s="37">
        <v>2.7E-4</v>
      </c>
      <c r="AG281" s="34" t="s">
        <v>16</v>
      </c>
      <c r="AH281" s="41">
        <v>0</v>
      </c>
      <c r="AI281" s="41">
        <v>9.9999990000000952E-8</v>
      </c>
      <c r="AJ281" s="41">
        <v>0</v>
      </c>
      <c r="AK281" s="161"/>
    </row>
    <row r="282" spans="1:37" x14ac:dyDescent="0.2">
      <c r="A282" s="34">
        <v>392</v>
      </c>
      <c r="B282" s="34">
        <v>8891</v>
      </c>
      <c r="C282" s="34" t="s">
        <v>400</v>
      </c>
      <c r="D282" s="34">
        <v>520028911</v>
      </c>
      <c r="E282" s="34" t="s">
        <v>213</v>
      </c>
      <c r="F282" s="40" t="s">
        <v>406</v>
      </c>
      <c r="G282" s="34" t="s">
        <v>407</v>
      </c>
      <c r="H282" s="34" t="s">
        <v>216</v>
      </c>
      <c r="I282" s="34" t="s">
        <v>217</v>
      </c>
      <c r="J282" s="34" t="s">
        <v>71</v>
      </c>
      <c r="K282" s="34" t="s">
        <v>71</v>
      </c>
      <c r="L282" s="34" t="s">
        <v>218</v>
      </c>
      <c r="M282" s="34" t="s">
        <v>107</v>
      </c>
      <c r="N282" s="34" t="s">
        <v>403</v>
      </c>
      <c r="O282" s="34" t="s">
        <v>72</v>
      </c>
      <c r="P282" s="34" t="s">
        <v>404</v>
      </c>
      <c r="Q282" s="34" t="s">
        <v>74</v>
      </c>
      <c r="R282" s="34" t="s">
        <v>222</v>
      </c>
      <c r="S282" s="34" t="s">
        <v>75</v>
      </c>
      <c r="T282" s="37">
        <v>4.93</v>
      </c>
      <c r="U282" s="56" t="s">
        <v>408</v>
      </c>
      <c r="V282" s="41">
        <v>2.07E-2</v>
      </c>
      <c r="W282" s="41">
        <v>5.3800000000000001E-2</v>
      </c>
      <c r="X282" s="41" t="s">
        <v>224</v>
      </c>
      <c r="Y282" s="40" t="s">
        <v>72</v>
      </c>
      <c r="Z282" s="44">
        <v>25000</v>
      </c>
      <c r="AA282" s="37">
        <v>1</v>
      </c>
      <c r="AB282" s="37">
        <v>85.61</v>
      </c>
      <c r="AC282" s="37">
        <v>0</v>
      </c>
      <c r="AD282" s="37">
        <v>21.4025</v>
      </c>
      <c r="AG282" s="34" t="s">
        <v>16</v>
      </c>
      <c r="AH282" s="41">
        <v>3.4400000000000003E-5</v>
      </c>
      <c r="AI282" s="41">
        <v>7.2678992732100687E-3</v>
      </c>
      <c r="AJ282" s="41">
        <v>1.6358E-3</v>
      </c>
      <c r="AK282" s="161"/>
    </row>
    <row r="283" spans="1:37" x14ac:dyDescent="0.2">
      <c r="A283" s="34">
        <v>392</v>
      </c>
      <c r="B283" s="34">
        <v>8891</v>
      </c>
      <c r="C283" s="34" t="s">
        <v>409</v>
      </c>
      <c r="D283" s="34">
        <v>510560188</v>
      </c>
      <c r="E283" s="34" t="s">
        <v>213</v>
      </c>
      <c r="F283" s="40" t="s">
        <v>410</v>
      </c>
      <c r="G283" s="34" t="s">
        <v>411</v>
      </c>
      <c r="H283" s="34" t="s">
        <v>216</v>
      </c>
      <c r="I283" s="34" t="s">
        <v>233</v>
      </c>
      <c r="J283" s="34" t="s">
        <v>71</v>
      </c>
      <c r="K283" s="34" t="s">
        <v>71</v>
      </c>
      <c r="L283" s="34" t="s">
        <v>218</v>
      </c>
      <c r="M283" s="34" t="s">
        <v>107</v>
      </c>
      <c r="N283" s="34" t="s">
        <v>258</v>
      </c>
      <c r="O283" s="34" t="s">
        <v>72</v>
      </c>
      <c r="P283" s="34" t="s">
        <v>404</v>
      </c>
      <c r="Q283" s="34" t="s">
        <v>74</v>
      </c>
      <c r="R283" s="34" t="s">
        <v>222</v>
      </c>
      <c r="S283" s="34" t="s">
        <v>75</v>
      </c>
      <c r="T283" s="37">
        <v>6.83</v>
      </c>
      <c r="U283" s="56" t="s">
        <v>262</v>
      </c>
      <c r="V283" s="41">
        <v>4.02E-2</v>
      </c>
      <c r="W283" s="41">
        <v>3.56E-2</v>
      </c>
      <c r="X283" s="41" t="s">
        <v>224</v>
      </c>
      <c r="Y283" s="40" t="s">
        <v>72</v>
      </c>
      <c r="Z283" s="44">
        <v>35000</v>
      </c>
      <c r="AA283" s="37">
        <v>1</v>
      </c>
      <c r="AB283" s="37">
        <v>104.52</v>
      </c>
      <c r="AC283" s="37">
        <v>0</v>
      </c>
      <c r="AD283" s="37">
        <v>36.582000000000001</v>
      </c>
      <c r="AG283" s="34" t="s">
        <v>16</v>
      </c>
      <c r="AH283" s="41">
        <v>4.3300000000000002E-5</v>
      </c>
      <c r="AI283" s="41">
        <v>1.2422498757750117E-2</v>
      </c>
      <c r="AJ283" s="41">
        <v>2.7959999999999999E-3</v>
      </c>
      <c r="AK283" s="161"/>
    </row>
    <row r="284" spans="1:37" x14ac:dyDescent="0.2">
      <c r="A284" s="34">
        <v>392</v>
      </c>
      <c r="B284" s="34">
        <v>8891</v>
      </c>
      <c r="C284" s="34" t="s">
        <v>409</v>
      </c>
      <c r="D284" s="34">
        <v>510560188</v>
      </c>
      <c r="E284" s="34" t="s">
        <v>213</v>
      </c>
      <c r="F284" s="40" t="s">
        <v>415</v>
      </c>
      <c r="G284" s="34" t="s">
        <v>416</v>
      </c>
      <c r="H284" s="34" t="s">
        <v>216</v>
      </c>
      <c r="I284" s="34" t="s">
        <v>217</v>
      </c>
      <c r="J284" s="34" t="s">
        <v>71</v>
      </c>
      <c r="K284" s="34" t="s">
        <v>71</v>
      </c>
      <c r="L284" s="34" t="s">
        <v>218</v>
      </c>
      <c r="M284" s="34" t="s">
        <v>107</v>
      </c>
      <c r="N284" s="34" t="s">
        <v>258</v>
      </c>
      <c r="O284" s="34" t="s">
        <v>72</v>
      </c>
      <c r="P284" s="34" t="s">
        <v>404</v>
      </c>
      <c r="Q284" s="34" t="s">
        <v>74</v>
      </c>
      <c r="R284" s="34" t="s">
        <v>222</v>
      </c>
      <c r="S284" s="34" t="s">
        <v>75</v>
      </c>
      <c r="T284" s="37">
        <v>4.7</v>
      </c>
      <c r="U284" s="56" t="s">
        <v>417</v>
      </c>
      <c r="V284" s="41">
        <v>1.54E-2</v>
      </c>
      <c r="W284" s="41">
        <v>3.2800000000000003E-2</v>
      </c>
      <c r="X284" s="41" t="s">
        <v>224</v>
      </c>
      <c r="Y284" s="40" t="s">
        <v>72</v>
      </c>
      <c r="Z284" s="44">
        <v>30000</v>
      </c>
      <c r="AA284" s="37">
        <v>1</v>
      </c>
      <c r="AB284" s="37">
        <v>103.7</v>
      </c>
      <c r="AC284" s="37">
        <v>0</v>
      </c>
      <c r="AD284" s="37">
        <v>31.11</v>
      </c>
      <c r="AG284" s="34" t="s">
        <v>16</v>
      </c>
      <c r="AH284" s="41">
        <v>5.02E-5</v>
      </c>
      <c r="AI284" s="41">
        <v>1.05642989435701E-2</v>
      </c>
      <c r="AJ284" s="41">
        <v>2.3777999999999998E-3</v>
      </c>
      <c r="AK284" s="161"/>
    </row>
    <row r="285" spans="1:37" x14ac:dyDescent="0.2">
      <c r="A285" s="34">
        <v>392</v>
      </c>
      <c r="B285" s="34">
        <v>8891</v>
      </c>
      <c r="C285" s="34" t="s">
        <v>429</v>
      </c>
      <c r="D285" s="34">
        <v>520028010</v>
      </c>
      <c r="E285" s="34" t="s">
        <v>213</v>
      </c>
      <c r="F285" s="40" t="s">
        <v>430</v>
      </c>
      <c r="G285" s="34" t="s">
        <v>431</v>
      </c>
      <c r="H285" s="34" t="s">
        <v>216</v>
      </c>
      <c r="I285" s="34" t="s">
        <v>217</v>
      </c>
      <c r="J285" s="34" t="s">
        <v>71</v>
      </c>
      <c r="K285" s="34" t="s">
        <v>71</v>
      </c>
      <c r="L285" s="34" t="s">
        <v>218</v>
      </c>
      <c r="M285" s="34" t="s">
        <v>107</v>
      </c>
      <c r="N285" s="34" t="s">
        <v>403</v>
      </c>
      <c r="O285" s="34" t="s">
        <v>72</v>
      </c>
      <c r="P285" s="34" t="s">
        <v>404</v>
      </c>
      <c r="Q285" s="34" t="s">
        <v>74</v>
      </c>
      <c r="R285" s="34" t="s">
        <v>222</v>
      </c>
      <c r="S285" s="34" t="s">
        <v>75</v>
      </c>
      <c r="T285" s="37">
        <v>1.86</v>
      </c>
      <c r="U285" s="56" t="s">
        <v>302</v>
      </c>
      <c r="V285" s="41">
        <v>2.1999999999999999E-2</v>
      </c>
      <c r="W285" s="41">
        <v>5.1900000000000002E-2</v>
      </c>
      <c r="X285" s="41" t="s">
        <v>224</v>
      </c>
      <c r="Y285" s="40" t="s">
        <v>72</v>
      </c>
      <c r="Z285" s="44">
        <v>57178.09</v>
      </c>
      <c r="AA285" s="37">
        <v>1</v>
      </c>
      <c r="AB285" s="37">
        <v>95.28</v>
      </c>
      <c r="AC285" s="37">
        <v>0</v>
      </c>
      <c r="AD285" s="37">
        <v>54.479280000000003</v>
      </c>
      <c r="AG285" s="34" t="s">
        <v>16</v>
      </c>
      <c r="AH285" s="41">
        <v>5.27E-5</v>
      </c>
      <c r="AI285" s="41">
        <v>1.8500098149990173E-2</v>
      </c>
      <c r="AJ285" s="41">
        <v>4.1638999999999999E-3</v>
      </c>
      <c r="AK285" s="161"/>
    </row>
    <row r="286" spans="1:37" x14ac:dyDescent="0.2">
      <c r="A286" s="34">
        <v>392</v>
      </c>
      <c r="B286" s="34">
        <v>8891</v>
      </c>
      <c r="C286" s="34" t="s">
        <v>429</v>
      </c>
      <c r="D286" s="34">
        <v>520028010</v>
      </c>
      <c r="E286" s="34" t="s">
        <v>213</v>
      </c>
      <c r="F286" s="40" t="s">
        <v>704</v>
      </c>
      <c r="G286" s="34" t="s">
        <v>705</v>
      </c>
      <c r="H286" s="34" t="s">
        <v>216</v>
      </c>
      <c r="I286" s="34" t="s">
        <v>217</v>
      </c>
      <c r="J286" s="34" t="s">
        <v>71</v>
      </c>
      <c r="K286" s="34" t="s">
        <v>71</v>
      </c>
      <c r="L286" s="34" t="s">
        <v>218</v>
      </c>
      <c r="M286" s="34" t="s">
        <v>107</v>
      </c>
      <c r="N286" s="34" t="s">
        <v>403</v>
      </c>
      <c r="O286" s="34" t="s">
        <v>72</v>
      </c>
      <c r="P286" s="34" t="s">
        <v>404</v>
      </c>
      <c r="Q286" s="34" t="s">
        <v>74</v>
      </c>
      <c r="R286" s="34" t="s">
        <v>222</v>
      </c>
      <c r="S286" s="34" t="s">
        <v>75</v>
      </c>
      <c r="T286" s="37">
        <v>3.19</v>
      </c>
      <c r="U286" s="56" t="s">
        <v>706</v>
      </c>
      <c r="V286" s="41">
        <v>2.7400000000000001E-2</v>
      </c>
      <c r="W286" s="41">
        <v>5.1700000000000003E-2</v>
      </c>
      <c r="X286" s="41" t="s">
        <v>224</v>
      </c>
      <c r="Y286" s="40" t="s">
        <v>72</v>
      </c>
      <c r="Z286" s="44">
        <v>79965</v>
      </c>
      <c r="AA286" s="37">
        <v>1</v>
      </c>
      <c r="AB286" s="37">
        <v>93.23</v>
      </c>
      <c r="AC286" s="37">
        <v>0</v>
      </c>
      <c r="AD286" s="37">
        <v>74.551360000000003</v>
      </c>
      <c r="AG286" s="34" t="s">
        <v>16</v>
      </c>
      <c r="AH286" s="41">
        <v>1.066E-4</v>
      </c>
      <c r="AI286" s="41">
        <v>2.5316097468390242E-2</v>
      </c>
      <c r="AJ286" s="41">
        <v>5.6981000000000002E-3</v>
      </c>
      <c r="AK286" s="161"/>
    </row>
    <row r="287" spans="1:37" x14ac:dyDescent="0.2">
      <c r="A287" s="34">
        <v>392</v>
      </c>
      <c r="B287" s="34">
        <v>8891</v>
      </c>
      <c r="C287" s="34" t="s">
        <v>436</v>
      </c>
      <c r="D287" s="34">
        <v>513257873</v>
      </c>
      <c r="E287" s="34" t="s">
        <v>213</v>
      </c>
      <c r="F287" s="40" t="s">
        <v>437</v>
      </c>
      <c r="G287" s="34" t="s">
        <v>438</v>
      </c>
      <c r="H287" s="34" t="s">
        <v>216</v>
      </c>
      <c r="I287" s="34" t="s">
        <v>233</v>
      </c>
      <c r="J287" s="34" t="s">
        <v>71</v>
      </c>
      <c r="K287" s="34" t="s">
        <v>71</v>
      </c>
      <c r="L287" s="34" t="s">
        <v>218</v>
      </c>
      <c r="M287" s="34" t="s">
        <v>107</v>
      </c>
      <c r="N287" s="34" t="s">
        <v>249</v>
      </c>
      <c r="O287" s="34" t="s">
        <v>72</v>
      </c>
      <c r="P287" s="34" t="s">
        <v>404</v>
      </c>
      <c r="Q287" s="34" t="s">
        <v>74</v>
      </c>
      <c r="R287" s="34" t="s">
        <v>222</v>
      </c>
      <c r="S287" s="34" t="s">
        <v>75</v>
      </c>
      <c r="T287" s="37">
        <v>5.36</v>
      </c>
      <c r="U287" s="56" t="s">
        <v>439</v>
      </c>
      <c r="V287" s="41">
        <v>9.7000000000000003E-3</v>
      </c>
      <c r="W287" s="41">
        <v>3.32E-2</v>
      </c>
      <c r="X287" s="41" t="s">
        <v>224</v>
      </c>
      <c r="Y287" s="40" t="s">
        <v>72</v>
      </c>
      <c r="Z287" s="44">
        <v>28147.06</v>
      </c>
      <c r="AA287" s="37">
        <v>1</v>
      </c>
      <c r="AB287" s="37">
        <v>100.61</v>
      </c>
      <c r="AC287" s="37">
        <v>0</v>
      </c>
      <c r="AD287" s="37">
        <v>28.318750000000001</v>
      </c>
      <c r="AG287" s="34" t="s">
        <v>16</v>
      </c>
      <c r="AH287" s="41">
        <v>4.6699999999999997E-5</v>
      </c>
      <c r="AI287" s="41">
        <v>9.616499038350091E-3</v>
      </c>
      <c r="AJ287" s="41">
        <v>2.1643999999999999E-3</v>
      </c>
      <c r="AK287" s="161"/>
    </row>
    <row r="288" spans="1:37" x14ac:dyDescent="0.2">
      <c r="A288" s="34">
        <v>392</v>
      </c>
      <c r="B288" s="34">
        <v>8891</v>
      </c>
      <c r="C288" s="34" t="s">
        <v>707</v>
      </c>
      <c r="D288" s="34">
        <v>514892801</v>
      </c>
      <c r="E288" s="34" t="s">
        <v>213</v>
      </c>
      <c r="F288" s="40" t="s">
        <v>708</v>
      </c>
      <c r="G288" s="34" t="s">
        <v>709</v>
      </c>
      <c r="H288" s="34" t="s">
        <v>216</v>
      </c>
      <c r="I288" s="34" t="s">
        <v>217</v>
      </c>
      <c r="J288" s="34" t="s">
        <v>71</v>
      </c>
      <c r="K288" s="34" t="s">
        <v>71</v>
      </c>
      <c r="L288" s="34" t="s">
        <v>218</v>
      </c>
      <c r="M288" s="34" t="s">
        <v>107</v>
      </c>
      <c r="N288" s="34" t="s">
        <v>710</v>
      </c>
      <c r="O288" s="34" t="s">
        <v>72</v>
      </c>
      <c r="P288" s="34" t="s">
        <v>404</v>
      </c>
      <c r="Q288" s="34" t="s">
        <v>74</v>
      </c>
      <c r="R288" s="34" t="s">
        <v>222</v>
      </c>
      <c r="S288" s="34" t="s">
        <v>75</v>
      </c>
      <c r="T288" s="37">
        <v>2.58</v>
      </c>
      <c r="U288" s="56" t="s">
        <v>299</v>
      </c>
      <c r="V288" s="41">
        <v>2.6200000000000001E-2</v>
      </c>
      <c r="W288" s="41">
        <v>5.2200000000000003E-2</v>
      </c>
      <c r="X288" s="41" t="s">
        <v>224</v>
      </c>
      <c r="Y288" s="40" t="s">
        <v>72</v>
      </c>
      <c r="Z288" s="44">
        <v>9588.35</v>
      </c>
      <c r="AA288" s="37">
        <v>1</v>
      </c>
      <c r="AB288" s="37">
        <v>94.28</v>
      </c>
      <c r="AC288" s="37">
        <v>0</v>
      </c>
      <c r="AD288" s="37">
        <v>9.0398899999999998</v>
      </c>
      <c r="AG288" s="34" t="s">
        <v>16</v>
      </c>
      <c r="AH288" s="41">
        <v>2.23E-5</v>
      </c>
      <c r="AI288" s="41">
        <v>3.0697996930200292E-3</v>
      </c>
      <c r="AJ288" s="41">
        <v>6.9090000000000004E-4</v>
      </c>
      <c r="AK288" s="161"/>
    </row>
    <row r="289" spans="1:37" x14ac:dyDescent="0.2">
      <c r="A289" s="34">
        <v>392</v>
      </c>
      <c r="B289" s="34">
        <v>8891</v>
      </c>
      <c r="C289" s="34" t="s">
        <v>711</v>
      </c>
      <c r="D289" s="34">
        <v>520027830</v>
      </c>
      <c r="E289" s="34" t="s">
        <v>213</v>
      </c>
      <c r="F289" s="40" t="s">
        <v>712</v>
      </c>
      <c r="G289" s="34" t="s">
        <v>713</v>
      </c>
      <c r="H289" s="34" t="s">
        <v>216</v>
      </c>
      <c r="I289" s="34" t="s">
        <v>217</v>
      </c>
      <c r="J289" s="34" t="s">
        <v>71</v>
      </c>
      <c r="K289" s="34" t="s">
        <v>71</v>
      </c>
      <c r="L289" s="34" t="s">
        <v>218</v>
      </c>
      <c r="M289" s="34" t="s">
        <v>107</v>
      </c>
      <c r="N289" s="34" t="s">
        <v>543</v>
      </c>
      <c r="O289" s="34" t="s">
        <v>72</v>
      </c>
      <c r="P289" s="34" t="s">
        <v>453</v>
      </c>
      <c r="Q289" s="34" t="s">
        <v>74</v>
      </c>
      <c r="R289" s="34" t="s">
        <v>222</v>
      </c>
      <c r="S289" s="34" t="s">
        <v>75</v>
      </c>
      <c r="T289" s="37">
        <v>7.45</v>
      </c>
      <c r="U289" s="56" t="s">
        <v>714</v>
      </c>
      <c r="V289" s="41">
        <v>2.4E-2</v>
      </c>
      <c r="W289" s="41">
        <v>5.0500000000000003E-2</v>
      </c>
      <c r="X289" s="41" t="s">
        <v>224</v>
      </c>
      <c r="Y289" s="40" t="s">
        <v>72</v>
      </c>
      <c r="Z289" s="44">
        <v>64953.04</v>
      </c>
      <c r="AA289" s="37">
        <v>1</v>
      </c>
      <c r="AB289" s="37">
        <v>82.99</v>
      </c>
      <c r="AC289" s="37">
        <v>0</v>
      </c>
      <c r="AD289" s="37">
        <v>53.904519999999998</v>
      </c>
      <c r="AG289" s="34" t="s">
        <v>16</v>
      </c>
      <c r="AH289" s="41">
        <v>9.0099999999999995E-5</v>
      </c>
      <c r="AI289" s="41">
        <v>1.8304898169510173E-2</v>
      </c>
      <c r="AJ289" s="41">
        <v>4.1200000000000004E-3</v>
      </c>
      <c r="AK289" s="161"/>
    </row>
    <row r="290" spans="1:37" x14ac:dyDescent="0.2">
      <c r="A290" s="34">
        <v>392</v>
      </c>
      <c r="B290" s="34">
        <v>8891</v>
      </c>
      <c r="C290" s="34" t="s">
        <v>450</v>
      </c>
      <c r="D290" s="34">
        <v>511659401</v>
      </c>
      <c r="E290" s="34" t="s">
        <v>213</v>
      </c>
      <c r="F290" s="40" t="s">
        <v>451</v>
      </c>
      <c r="G290" s="34" t="s">
        <v>452</v>
      </c>
      <c r="H290" s="34" t="s">
        <v>216</v>
      </c>
      <c r="I290" s="34" t="s">
        <v>233</v>
      </c>
      <c r="J290" s="34" t="s">
        <v>71</v>
      </c>
      <c r="K290" s="34" t="s">
        <v>71</v>
      </c>
      <c r="L290" s="34" t="s">
        <v>218</v>
      </c>
      <c r="M290" s="34" t="s">
        <v>107</v>
      </c>
      <c r="N290" s="34" t="s">
        <v>249</v>
      </c>
      <c r="O290" s="34" t="s">
        <v>72</v>
      </c>
      <c r="P290" s="34" t="s">
        <v>453</v>
      </c>
      <c r="Q290" s="34" t="s">
        <v>74</v>
      </c>
      <c r="R290" s="34" t="s">
        <v>222</v>
      </c>
      <c r="S290" s="34" t="s">
        <v>75</v>
      </c>
      <c r="T290" s="37">
        <v>7.29</v>
      </c>
      <c r="U290" s="56" t="s">
        <v>454</v>
      </c>
      <c r="V290" s="41">
        <v>3.5999999999999997E-2</v>
      </c>
      <c r="W290" s="41">
        <v>3.2500000000000001E-2</v>
      </c>
      <c r="X290" s="41" t="s">
        <v>224</v>
      </c>
      <c r="Y290" s="40" t="s">
        <v>72</v>
      </c>
      <c r="Z290" s="44">
        <v>25000</v>
      </c>
      <c r="AA290" s="37">
        <v>1</v>
      </c>
      <c r="AB290" s="37">
        <v>104.88</v>
      </c>
      <c r="AC290" s="37">
        <v>0</v>
      </c>
      <c r="AD290" s="37">
        <v>26.22</v>
      </c>
      <c r="AG290" s="34" t="s">
        <v>16</v>
      </c>
      <c r="AH290" s="41">
        <v>3.4199999999999998E-5</v>
      </c>
      <c r="AI290" s="41">
        <v>8.9037991096200843E-3</v>
      </c>
      <c r="AJ290" s="41">
        <v>2.0040000000000001E-3</v>
      </c>
      <c r="AK290" s="161"/>
    </row>
    <row r="291" spans="1:37" x14ac:dyDescent="0.2">
      <c r="A291" s="34">
        <v>392</v>
      </c>
      <c r="B291" s="34">
        <v>8891</v>
      </c>
      <c r="C291" s="34" t="s">
        <v>455</v>
      </c>
      <c r="D291" s="34">
        <v>520026683</v>
      </c>
      <c r="E291" s="34" t="s">
        <v>213</v>
      </c>
      <c r="F291" s="40" t="s">
        <v>456</v>
      </c>
      <c r="G291" s="34" t="s">
        <v>457</v>
      </c>
      <c r="H291" s="34" t="s">
        <v>216</v>
      </c>
      <c r="I291" s="34" t="s">
        <v>233</v>
      </c>
      <c r="J291" s="34" t="s">
        <v>71</v>
      </c>
      <c r="K291" s="34" t="s">
        <v>71</v>
      </c>
      <c r="L291" s="34" t="s">
        <v>218</v>
      </c>
      <c r="M291" s="34" t="s">
        <v>107</v>
      </c>
      <c r="N291" s="34" t="s">
        <v>249</v>
      </c>
      <c r="O291" s="34" t="s">
        <v>72</v>
      </c>
      <c r="P291" s="34" t="s">
        <v>453</v>
      </c>
      <c r="Q291" s="34" t="s">
        <v>74</v>
      </c>
      <c r="R291" s="34" t="s">
        <v>222</v>
      </c>
      <c r="S291" s="34" t="s">
        <v>75</v>
      </c>
      <c r="T291" s="37">
        <v>2.83</v>
      </c>
      <c r="U291" s="56" t="s">
        <v>458</v>
      </c>
      <c r="V291" s="41">
        <v>1.14E-2</v>
      </c>
      <c r="W291" s="41">
        <v>2.7900000000000001E-2</v>
      </c>
      <c r="X291" s="41" t="s">
        <v>224</v>
      </c>
      <c r="Y291" s="40" t="s">
        <v>72</v>
      </c>
      <c r="Z291" s="44">
        <v>103580</v>
      </c>
      <c r="AA291" s="37">
        <v>1</v>
      </c>
      <c r="AB291" s="37">
        <v>109.34</v>
      </c>
      <c r="AC291" s="37">
        <v>0</v>
      </c>
      <c r="AD291" s="37">
        <v>113.25436999999999</v>
      </c>
      <c r="AG291" s="34" t="s">
        <v>16</v>
      </c>
      <c r="AH291" s="41">
        <v>4.3800000000000001E-5</v>
      </c>
      <c r="AI291" s="41">
        <v>3.8458896154110363E-2</v>
      </c>
      <c r="AJ291" s="41">
        <v>8.6561999999999993E-3</v>
      </c>
      <c r="AK291" s="161"/>
    </row>
    <row r="292" spans="1:37" x14ac:dyDescent="0.2">
      <c r="A292" s="34">
        <v>392</v>
      </c>
      <c r="B292" s="34">
        <v>8891</v>
      </c>
      <c r="C292" s="34" t="s">
        <v>464</v>
      </c>
      <c r="D292" s="34">
        <v>520030859</v>
      </c>
      <c r="E292" s="34" t="s">
        <v>213</v>
      </c>
      <c r="F292" s="40" t="s">
        <v>465</v>
      </c>
      <c r="G292" s="34" t="s">
        <v>466</v>
      </c>
      <c r="H292" s="34" t="s">
        <v>216</v>
      </c>
      <c r="I292" s="34" t="s">
        <v>217</v>
      </c>
      <c r="J292" s="34" t="s">
        <v>71</v>
      </c>
      <c r="K292" s="34" t="s">
        <v>71</v>
      </c>
      <c r="L292" s="34" t="s">
        <v>218</v>
      </c>
      <c r="M292" s="34" t="s">
        <v>107</v>
      </c>
      <c r="N292" s="34" t="s">
        <v>403</v>
      </c>
      <c r="O292" s="34" t="s">
        <v>72</v>
      </c>
      <c r="P292" s="34" t="s">
        <v>453</v>
      </c>
      <c r="Q292" s="34" t="s">
        <v>74</v>
      </c>
      <c r="R292" s="34" t="s">
        <v>222</v>
      </c>
      <c r="S292" s="34" t="s">
        <v>75</v>
      </c>
      <c r="T292" s="37">
        <v>6.03</v>
      </c>
      <c r="U292" s="56" t="s">
        <v>467</v>
      </c>
      <c r="V292" s="41">
        <v>5.3100000000000001E-2</v>
      </c>
      <c r="W292" s="41">
        <v>5.2400000000000002E-2</v>
      </c>
      <c r="X292" s="41" t="s">
        <v>224</v>
      </c>
      <c r="Y292" s="40" t="s">
        <v>72</v>
      </c>
      <c r="Z292" s="44">
        <v>6000</v>
      </c>
      <c r="AA292" s="37">
        <v>1</v>
      </c>
      <c r="AB292" s="37">
        <v>101.76</v>
      </c>
      <c r="AC292" s="37">
        <v>0</v>
      </c>
      <c r="AD292" s="37">
        <v>6.1055999999999999</v>
      </c>
      <c r="AG292" s="34" t="s">
        <v>16</v>
      </c>
      <c r="AH292" s="41">
        <v>1.88E-5</v>
      </c>
      <c r="AI292" s="41">
        <v>2.0732997926700197E-3</v>
      </c>
      <c r="AJ292" s="41">
        <v>4.6670000000000001E-4</v>
      </c>
      <c r="AK292" s="161"/>
    </row>
    <row r="293" spans="1:37" x14ac:dyDescent="0.2">
      <c r="A293" s="34">
        <v>392</v>
      </c>
      <c r="B293" s="34">
        <v>8891</v>
      </c>
      <c r="C293" s="34" t="s">
        <v>450</v>
      </c>
      <c r="D293" s="34">
        <v>511659401</v>
      </c>
      <c r="E293" s="34" t="s">
        <v>213</v>
      </c>
      <c r="F293" s="40" t="s">
        <v>468</v>
      </c>
      <c r="G293" s="34" t="s">
        <v>469</v>
      </c>
      <c r="H293" s="34" t="s">
        <v>216</v>
      </c>
      <c r="I293" s="34" t="s">
        <v>233</v>
      </c>
      <c r="J293" s="34" t="s">
        <v>71</v>
      </c>
      <c r="K293" s="34" t="s">
        <v>71</v>
      </c>
      <c r="L293" s="34" t="s">
        <v>218</v>
      </c>
      <c r="M293" s="34" t="s">
        <v>107</v>
      </c>
      <c r="N293" s="34" t="s">
        <v>249</v>
      </c>
      <c r="O293" s="34" t="s">
        <v>72</v>
      </c>
      <c r="P293" s="34" t="s">
        <v>453</v>
      </c>
      <c r="Q293" s="34" t="s">
        <v>74</v>
      </c>
      <c r="R293" s="34" t="s">
        <v>222</v>
      </c>
      <c r="S293" s="34" t="s">
        <v>75</v>
      </c>
      <c r="T293" s="37">
        <v>2.27</v>
      </c>
      <c r="U293" s="56" t="s">
        <v>470</v>
      </c>
      <c r="V293" s="41">
        <v>2.3400000000000001E-2</v>
      </c>
      <c r="W293" s="41">
        <v>2.8000000000000001E-2</v>
      </c>
      <c r="X293" s="41" t="s">
        <v>224</v>
      </c>
      <c r="Y293" s="40" t="s">
        <v>72</v>
      </c>
      <c r="Z293" s="44">
        <v>55654.14</v>
      </c>
      <c r="AA293" s="37">
        <v>1</v>
      </c>
      <c r="AB293" s="37">
        <v>114.39</v>
      </c>
      <c r="AC293" s="37">
        <v>0</v>
      </c>
      <c r="AD293" s="37">
        <v>63.662770000000002</v>
      </c>
      <c r="AG293" s="34" t="s">
        <v>16</v>
      </c>
      <c r="AH293" s="41">
        <v>3.4100000000000002E-5</v>
      </c>
      <c r="AI293" s="41">
        <v>2.1618597838140206E-2</v>
      </c>
      <c r="AJ293" s="41">
        <v>4.8658E-3</v>
      </c>
      <c r="AK293" s="161"/>
    </row>
    <row r="294" spans="1:37" x14ac:dyDescent="0.2">
      <c r="A294" s="34">
        <v>392</v>
      </c>
      <c r="B294" s="34">
        <v>8891</v>
      </c>
      <c r="C294" s="34" t="s">
        <v>477</v>
      </c>
      <c r="D294" s="34">
        <v>520031931</v>
      </c>
      <c r="E294" s="34" t="s">
        <v>213</v>
      </c>
      <c r="F294" s="40" t="s">
        <v>794</v>
      </c>
      <c r="G294" s="34" t="s">
        <v>795</v>
      </c>
      <c r="H294" s="34" t="s">
        <v>216</v>
      </c>
      <c r="I294" s="34" t="s">
        <v>233</v>
      </c>
      <c r="J294" s="34" t="s">
        <v>71</v>
      </c>
      <c r="K294" s="34" t="s">
        <v>71</v>
      </c>
      <c r="L294" s="34" t="s">
        <v>218</v>
      </c>
      <c r="M294" s="34" t="s">
        <v>107</v>
      </c>
      <c r="N294" s="34" t="s">
        <v>279</v>
      </c>
      <c r="O294" s="34" t="s">
        <v>72</v>
      </c>
      <c r="P294" s="34" t="s">
        <v>453</v>
      </c>
      <c r="Q294" s="34" t="s">
        <v>74</v>
      </c>
      <c r="R294" s="34" t="s">
        <v>222</v>
      </c>
      <c r="S294" s="34" t="s">
        <v>75</v>
      </c>
      <c r="T294" s="37">
        <v>0.66</v>
      </c>
      <c r="U294" s="56" t="s">
        <v>761</v>
      </c>
      <c r="V294" s="41">
        <v>2.1999999999999999E-2</v>
      </c>
      <c r="W294" s="41">
        <v>2.69E-2</v>
      </c>
      <c r="X294" s="41" t="s">
        <v>224</v>
      </c>
      <c r="Y294" s="40" t="s">
        <v>72</v>
      </c>
      <c r="Z294" s="44">
        <v>0.3</v>
      </c>
      <c r="AA294" s="37">
        <v>1</v>
      </c>
      <c r="AB294" s="37">
        <v>116.26</v>
      </c>
      <c r="AC294" s="37">
        <v>0</v>
      </c>
      <c r="AD294" s="37">
        <v>3.4000000000000002E-4</v>
      </c>
      <c r="AG294" s="34" t="s">
        <v>16</v>
      </c>
      <c r="AH294" s="41">
        <v>0</v>
      </c>
      <c r="AI294" s="41">
        <v>9.9999990000000952E-8</v>
      </c>
      <c r="AJ294" s="41">
        <v>0</v>
      </c>
      <c r="AK294" s="161"/>
    </row>
    <row r="295" spans="1:37" x14ac:dyDescent="0.2">
      <c r="A295" s="34">
        <v>392</v>
      </c>
      <c r="B295" s="34">
        <v>8891</v>
      </c>
      <c r="C295" s="34" t="s">
        <v>477</v>
      </c>
      <c r="D295" s="34">
        <v>520031931</v>
      </c>
      <c r="E295" s="34" t="s">
        <v>213</v>
      </c>
      <c r="F295" s="40" t="s">
        <v>715</v>
      </c>
      <c r="G295" s="34" t="s">
        <v>716</v>
      </c>
      <c r="H295" s="34" t="s">
        <v>216</v>
      </c>
      <c r="I295" s="34" t="s">
        <v>233</v>
      </c>
      <c r="J295" s="34" t="s">
        <v>71</v>
      </c>
      <c r="K295" s="34" t="s">
        <v>71</v>
      </c>
      <c r="L295" s="34" t="s">
        <v>218</v>
      </c>
      <c r="M295" s="34" t="s">
        <v>107</v>
      </c>
      <c r="N295" s="34" t="s">
        <v>279</v>
      </c>
      <c r="O295" s="34" t="s">
        <v>72</v>
      </c>
      <c r="P295" s="34" t="s">
        <v>453</v>
      </c>
      <c r="Q295" s="34" t="s">
        <v>74</v>
      </c>
      <c r="R295" s="34" t="s">
        <v>222</v>
      </c>
      <c r="S295" s="34" t="s">
        <v>75</v>
      </c>
      <c r="T295" s="37">
        <v>3.05</v>
      </c>
      <c r="U295" s="56" t="s">
        <v>717</v>
      </c>
      <c r="V295" s="41">
        <v>1.7000000000000001E-2</v>
      </c>
      <c r="W295" s="41">
        <v>2.6599999999999999E-2</v>
      </c>
      <c r="X295" s="41" t="s">
        <v>224</v>
      </c>
      <c r="Y295" s="40" t="s">
        <v>72</v>
      </c>
      <c r="Z295" s="44">
        <v>51522</v>
      </c>
      <c r="AA295" s="37">
        <v>1</v>
      </c>
      <c r="AB295" s="37">
        <v>111.27</v>
      </c>
      <c r="AC295" s="37">
        <v>0</v>
      </c>
      <c r="AD295" s="37">
        <v>57.328519999999997</v>
      </c>
      <c r="AG295" s="34" t="s">
        <v>16</v>
      </c>
      <c r="AH295" s="41">
        <v>4.0500000000000002E-5</v>
      </c>
      <c r="AI295" s="41">
        <v>1.9467598053240186E-2</v>
      </c>
      <c r="AJ295" s="41">
        <v>4.3816999999999997E-3</v>
      </c>
      <c r="AK295" s="161"/>
    </row>
    <row r="296" spans="1:37" x14ac:dyDescent="0.2">
      <c r="A296" s="34">
        <v>392</v>
      </c>
      <c r="B296" s="34">
        <v>8891</v>
      </c>
      <c r="C296" s="34" t="s">
        <v>477</v>
      </c>
      <c r="D296" s="34">
        <v>520031931</v>
      </c>
      <c r="E296" s="34" t="s">
        <v>213</v>
      </c>
      <c r="F296" s="40" t="s">
        <v>478</v>
      </c>
      <c r="G296" s="34" t="s">
        <v>479</v>
      </c>
      <c r="H296" s="34" t="s">
        <v>216</v>
      </c>
      <c r="I296" s="34" t="s">
        <v>217</v>
      </c>
      <c r="J296" s="34" t="s">
        <v>71</v>
      </c>
      <c r="K296" s="34" t="s">
        <v>71</v>
      </c>
      <c r="L296" s="34" t="s">
        <v>218</v>
      </c>
      <c r="M296" s="34" t="s">
        <v>107</v>
      </c>
      <c r="N296" s="34" t="s">
        <v>279</v>
      </c>
      <c r="O296" s="34" t="s">
        <v>72</v>
      </c>
      <c r="P296" s="34" t="s">
        <v>453</v>
      </c>
      <c r="Q296" s="34" t="s">
        <v>74</v>
      </c>
      <c r="R296" s="34" t="s">
        <v>222</v>
      </c>
      <c r="S296" s="34" t="s">
        <v>75</v>
      </c>
      <c r="T296" s="37">
        <v>7.52</v>
      </c>
      <c r="U296" s="56" t="s">
        <v>480</v>
      </c>
      <c r="V296" s="41">
        <v>2.7900000000000001E-2</v>
      </c>
      <c r="W296" s="41">
        <v>5.1900000000000002E-2</v>
      </c>
      <c r="X296" s="41" t="s">
        <v>224</v>
      </c>
      <c r="Y296" s="40" t="s">
        <v>72</v>
      </c>
      <c r="Z296" s="44">
        <v>19000</v>
      </c>
      <c r="AA296" s="37">
        <v>1</v>
      </c>
      <c r="AB296" s="37">
        <v>84.82</v>
      </c>
      <c r="AC296" s="37">
        <v>0</v>
      </c>
      <c r="AD296" s="37">
        <v>16.1158</v>
      </c>
      <c r="AG296" s="34" t="s">
        <v>16</v>
      </c>
      <c r="AH296" s="41">
        <v>1.3499999999999999E-5</v>
      </c>
      <c r="AI296" s="41">
        <v>5.4725994527400519E-3</v>
      </c>
      <c r="AJ296" s="41">
        <v>1.2317999999999999E-3</v>
      </c>
      <c r="AK296" s="161"/>
    </row>
    <row r="297" spans="1:37" x14ac:dyDescent="0.2">
      <c r="A297" s="34">
        <v>392</v>
      </c>
      <c r="B297" s="34">
        <v>8891</v>
      </c>
      <c r="C297" s="34" t="s">
        <v>477</v>
      </c>
      <c r="D297" s="34">
        <v>520031931</v>
      </c>
      <c r="E297" s="34" t="s">
        <v>213</v>
      </c>
      <c r="F297" s="40" t="s">
        <v>759</v>
      </c>
      <c r="G297" s="34" t="s">
        <v>760</v>
      </c>
      <c r="H297" s="34" t="s">
        <v>216</v>
      </c>
      <c r="I297" s="34" t="s">
        <v>217</v>
      </c>
      <c r="J297" s="34" t="s">
        <v>71</v>
      </c>
      <c r="K297" s="34" t="s">
        <v>71</v>
      </c>
      <c r="L297" s="34" t="s">
        <v>218</v>
      </c>
      <c r="M297" s="34" t="s">
        <v>107</v>
      </c>
      <c r="N297" s="34" t="s">
        <v>279</v>
      </c>
      <c r="O297" s="34" t="s">
        <v>72</v>
      </c>
      <c r="P297" s="34" t="s">
        <v>453</v>
      </c>
      <c r="Q297" s="34" t="s">
        <v>74</v>
      </c>
      <c r="R297" s="34" t="s">
        <v>222</v>
      </c>
      <c r="S297" s="34" t="s">
        <v>75</v>
      </c>
      <c r="T297" s="37">
        <v>0.66</v>
      </c>
      <c r="U297" s="56" t="s">
        <v>761</v>
      </c>
      <c r="V297" s="41">
        <v>3.6499999999999998E-2</v>
      </c>
      <c r="W297" s="41">
        <v>4.4699999999999997E-2</v>
      </c>
      <c r="X297" s="41" t="s">
        <v>224</v>
      </c>
      <c r="Y297" s="40" t="s">
        <v>72</v>
      </c>
      <c r="Z297" s="44">
        <v>13005.62</v>
      </c>
      <c r="AA297" s="37">
        <v>1</v>
      </c>
      <c r="AB297" s="37">
        <v>100.7</v>
      </c>
      <c r="AC297" s="37">
        <v>0</v>
      </c>
      <c r="AD297" s="37">
        <v>13.09665</v>
      </c>
      <c r="AG297" s="34" t="s">
        <v>16</v>
      </c>
      <c r="AH297" s="41">
        <v>2.44E-5</v>
      </c>
      <c r="AI297" s="41">
        <v>4.4473995552600423E-3</v>
      </c>
      <c r="AJ297" s="41">
        <v>1.0009999999999999E-3</v>
      </c>
      <c r="AK297" s="161"/>
    </row>
    <row r="298" spans="1:37" x14ac:dyDescent="0.2">
      <c r="A298" s="34">
        <v>392</v>
      </c>
      <c r="B298" s="34">
        <v>8891</v>
      </c>
      <c r="C298" s="34" t="s">
        <v>481</v>
      </c>
      <c r="D298" s="34">
        <v>520001736</v>
      </c>
      <c r="E298" s="34" t="s">
        <v>213</v>
      </c>
      <c r="F298" s="40" t="s">
        <v>482</v>
      </c>
      <c r="G298" s="34" t="s">
        <v>483</v>
      </c>
      <c r="H298" s="34" t="s">
        <v>216</v>
      </c>
      <c r="I298" s="34" t="s">
        <v>233</v>
      </c>
      <c r="J298" s="34" t="s">
        <v>71</v>
      </c>
      <c r="K298" s="34" t="s">
        <v>71</v>
      </c>
      <c r="L298" s="34" t="s">
        <v>218</v>
      </c>
      <c r="M298" s="34" t="s">
        <v>107</v>
      </c>
      <c r="N298" s="34" t="s">
        <v>249</v>
      </c>
      <c r="O298" s="34" t="s">
        <v>72</v>
      </c>
      <c r="P298" s="34" t="s">
        <v>453</v>
      </c>
      <c r="Q298" s="34" t="s">
        <v>74</v>
      </c>
      <c r="R298" s="34" t="s">
        <v>222</v>
      </c>
      <c r="S298" s="34" t="s">
        <v>75</v>
      </c>
      <c r="T298" s="37">
        <v>0.99</v>
      </c>
      <c r="U298" s="56" t="s">
        <v>484</v>
      </c>
      <c r="V298" s="41">
        <v>4.7500000000000001E-2</v>
      </c>
      <c r="W298" s="41">
        <v>2.46E-2</v>
      </c>
      <c r="X298" s="41" t="s">
        <v>224</v>
      </c>
      <c r="Y298" s="40" t="s">
        <v>72</v>
      </c>
      <c r="Z298" s="44">
        <v>0.01</v>
      </c>
      <c r="AA298" s="37">
        <v>1</v>
      </c>
      <c r="AB298" s="37">
        <v>143.4</v>
      </c>
      <c r="AC298" s="37">
        <v>0</v>
      </c>
      <c r="AD298" s="37">
        <v>1.0000000000000001E-5</v>
      </c>
      <c r="AG298" s="34" t="s">
        <v>16</v>
      </c>
      <c r="AH298" s="41">
        <v>0</v>
      </c>
      <c r="AI298" s="41">
        <v>0</v>
      </c>
      <c r="AJ298" s="41">
        <v>0</v>
      </c>
      <c r="AK298" s="161"/>
    </row>
    <row r="299" spans="1:37" x14ac:dyDescent="0.2">
      <c r="A299" s="34">
        <v>392</v>
      </c>
      <c r="B299" s="34">
        <v>8891</v>
      </c>
      <c r="C299" s="34" t="s">
        <v>481</v>
      </c>
      <c r="D299" s="34">
        <v>520001736</v>
      </c>
      <c r="E299" s="34" t="s">
        <v>213</v>
      </c>
      <c r="F299" s="40" t="s">
        <v>485</v>
      </c>
      <c r="G299" s="34" t="s">
        <v>486</v>
      </c>
      <c r="H299" s="34" t="s">
        <v>216</v>
      </c>
      <c r="I299" s="34" t="s">
        <v>217</v>
      </c>
      <c r="J299" s="34" t="s">
        <v>71</v>
      </c>
      <c r="K299" s="34" t="s">
        <v>71</v>
      </c>
      <c r="L299" s="34" t="s">
        <v>218</v>
      </c>
      <c r="M299" s="34" t="s">
        <v>107</v>
      </c>
      <c r="N299" s="34" t="s">
        <v>249</v>
      </c>
      <c r="O299" s="34" t="s">
        <v>72</v>
      </c>
      <c r="P299" s="34" t="s">
        <v>453</v>
      </c>
      <c r="Q299" s="34" t="s">
        <v>74</v>
      </c>
      <c r="R299" s="34" t="s">
        <v>222</v>
      </c>
      <c r="S299" s="34" t="s">
        <v>75</v>
      </c>
      <c r="T299" s="37">
        <v>4.76</v>
      </c>
      <c r="U299" s="56" t="s">
        <v>487</v>
      </c>
      <c r="V299" s="41">
        <v>2.5499999999999998E-2</v>
      </c>
      <c r="W299" s="41">
        <v>5.2699999999999997E-2</v>
      </c>
      <c r="X299" s="41" t="s">
        <v>224</v>
      </c>
      <c r="Y299" s="40" t="s">
        <v>72</v>
      </c>
      <c r="Z299" s="44">
        <v>83812.58</v>
      </c>
      <c r="AA299" s="37">
        <v>1</v>
      </c>
      <c r="AB299" s="37">
        <v>88.7</v>
      </c>
      <c r="AC299" s="37">
        <v>0</v>
      </c>
      <c r="AD299" s="37">
        <v>74.341750000000005</v>
      </c>
      <c r="AG299" s="34" t="s">
        <v>16</v>
      </c>
      <c r="AH299" s="41">
        <v>3.5599999999999998E-5</v>
      </c>
      <c r="AI299" s="41">
        <v>2.5244997475500242E-2</v>
      </c>
      <c r="AJ299" s="41">
        <v>5.6820000000000004E-3</v>
      </c>
      <c r="AK299" s="161"/>
    </row>
    <row r="300" spans="1:37" x14ac:dyDescent="0.2">
      <c r="A300" s="34">
        <v>392</v>
      </c>
      <c r="B300" s="34">
        <v>8891</v>
      </c>
      <c r="C300" s="34" t="s">
        <v>481</v>
      </c>
      <c r="D300" s="34">
        <v>520001736</v>
      </c>
      <c r="E300" s="34" t="s">
        <v>213</v>
      </c>
      <c r="F300" s="40" t="s">
        <v>488</v>
      </c>
      <c r="G300" s="34" t="s">
        <v>489</v>
      </c>
      <c r="H300" s="34" t="s">
        <v>216</v>
      </c>
      <c r="I300" s="34" t="s">
        <v>233</v>
      </c>
      <c r="J300" s="34" t="s">
        <v>71</v>
      </c>
      <c r="K300" s="34" t="s">
        <v>71</v>
      </c>
      <c r="L300" s="34" t="s">
        <v>218</v>
      </c>
      <c r="M300" s="34" t="s">
        <v>107</v>
      </c>
      <c r="N300" s="34" t="s">
        <v>249</v>
      </c>
      <c r="O300" s="34" t="s">
        <v>72</v>
      </c>
      <c r="P300" s="34" t="s">
        <v>453</v>
      </c>
      <c r="Q300" s="34" t="s">
        <v>74</v>
      </c>
      <c r="R300" s="34" t="s">
        <v>222</v>
      </c>
      <c r="S300" s="34" t="s">
        <v>75</v>
      </c>
      <c r="T300" s="37">
        <v>3.49</v>
      </c>
      <c r="U300" s="56" t="s">
        <v>389</v>
      </c>
      <c r="V300" s="41">
        <v>5.0000000000000001E-3</v>
      </c>
      <c r="W300" s="41">
        <v>3.0599999999999999E-2</v>
      </c>
      <c r="X300" s="41" t="s">
        <v>224</v>
      </c>
      <c r="Y300" s="40" t="s">
        <v>72</v>
      </c>
      <c r="Z300" s="44">
        <v>9403.23</v>
      </c>
      <c r="AA300" s="37">
        <v>1</v>
      </c>
      <c r="AB300" s="37">
        <v>105.54</v>
      </c>
      <c r="AC300" s="37">
        <v>0</v>
      </c>
      <c r="AD300" s="37">
        <v>9.9241600000000005</v>
      </c>
      <c r="AG300" s="34" t="s">
        <v>16</v>
      </c>
      <c r="AH300" s="41">
        <v>5.8000000000000004E-6</v>
      </c>
      <c r="AI300" s="41">
        <v>3.3699996630000323E-3</v>
      </c>
      <c r="AJ300" s="41">
        <v>7.5849999999999995E-4</v>
      </c>
      <c r="AK300" s="161"/>
    </row>
    <row r="301" spans="1:37" x14ac:dyDescent="0.2">
      <c r="A301" s="34">
        <v>392</v>
      </c>
      <c r="B301" s="34">
        <v>8891</v>
      </c>
      <c r="C301" s="34" t="s">
        <v>481</v>
      </c>
      <c r="D301" s="34">
        <v>520001736</v>
      </c>
      <c r="E301" s="34" t="s">
        <v>213</v>
      </c>
      <c r="F301" s="40" t="s">
        <v>490</v>
      </c>
      <c r="G301" s="34" t="s">
        <v>491</v>
      </c>
      <c r="H301" s="34" t="s">
        <v>216</v>
      </c>
      <c r="I301" s="34" t="s">
        <v>233</v>
      </c>
      <c r="J301" s="34" t="s">
        <v>71</v>
      </c>
      <c r="K301" s="34" t="s">
        <v>71</v>
      </c>
      <c r="L301" s="34" t="s">
        <v>218</v>
      </c>
      <c r="M301" s="34" t="s">
        <v>107</v>
      </c>
      <c r="N301" s="34" t="s">
        <v>249</v>
      </c>
      <c r="O301" s="34" t="s">
        <v>72</v>
      </c>
      <c r="P301" s="34" t="s">
        <v>453</v>
      </c>
      <c r="Q301" s="34" t="s">
        <v>74</v>
      </c>
      <c r="R301" s="34" t="s">
        <v>222</v>
      </c>
      <c r="S301" s="34" t="s">
        <v>75</v>
      </c>
      <c r="T301" s="37">
        <v>4.67</v>
      </c>
      <c r="U301" s="56" t="s">
        <v>492</v>
      </c>
      <c r="V301" s="41">
        <v>5.8999999999999999E-3</v>
      </c>
      <c r="W301" s="41">
        <v>3.0800000000000001E-2</v>
      </c>
      <c r="X301" s="41" t="s">
        <v>224</v>
      </c>
      <c r="Y301" s="40" t="s">
        <v>72</v>
      </c>
      <c r="Z301" s="44">
        <v>29370</v>
      </c>
      <c r="AA301" s="37">
        <v>1</v>
      </c>
      <c r="AB301" s="37">
        <v>100.11</v>
      </c>
      <c r="AC301" s="37">
        <v>0</v>
      </c>
      <c r="AD301" s="37">
        <v>29.4023</v>
      </c>
      <c r="AG301" s="34" t="s">
        <v>16</v>
      </c>
      <c r="AH301" s="41">
        <v>2.09E-5</v>
      </c>
      <c r="AI301" s="41">
        <v>9.9843990015600938E-3</v>
      </c>
      <c r="AJ301" s="41">
        <v>2.2472999999999998E-3</v>
      </c>
      <c r="AK301" s="161"/>
    </row>
    <row r="302" spans="1:37" x14ac:dyDescent="0.2">
      <c r="A302" s="34">
        <v>392</v>
      </c>
      <c r="B302" s="34">
        <v>8891</v>
      </c>
      <c r="C302" s="34" t="s">
        <v>493</v>
      </c>
      <c r="D302" s="34">
        <v>520017450</v>
      </c>
      <c r="E302" s="34" t="s">
        <v>213</v>
      </c>
      <c r="F302" s="40" t="s">
        <v>796</v>
      </c>
      <c r="G302" s="34" t="s">
        <v>797</v>
      </c>
      <c r="H302" s="34" t="s">
        <v>216</v>
      </c>
      <c r="I302" s="34" t="s">
        <v>217</v>
      </c>
      <c r="J302" s="34" t="s">
        <v>71</v>
      </c>
      <c r="K302" s="34" t="s">
        <v>71</v>
      </c>
      <c r="L302" s="34" t="s">
        <v>218</v>
      </c>
      <c r="M302" s="34" t="s">
        <v>107</v>
      </c>
      <c r="N302" s="34" t="s">
        <v>228</v>
      </c>
      <c r="O302" s="34" t="s">
        <v>72</v>
      </c>
      <c r="P302" s="34" t="s">
        <v>453</v>
      </c>
      <c r="Q302" s="34" t="s">
        <v>74</v>
      </c>
      <c r="R302" s="34" t="s">
        <v>222</v>
      </c>
      <c r="S302" s="34" t="s">
        <v>75</v>
      </c>
      <c r="T302" s="37">
        <v>4.01</v>
      </c>
      <c r="U302" s="56" t="s">
        <v>386</v>
      </c>
      <c r="V302" s="41">
        <v>1.9400000000000001E-2</v>
      </c>
      <c r="W302" s="41">
        <v>0.05</v>
      </c>
      <c r="X302" s="41" t="s">
        <v>224</v>
      </c>
      <c r="Y302" s="40" t="s">
        <v>72</v>
      </c>
      <c r="Z302" s="44">
        <v>38400</v>
      </c>
      <c r="AA302" s="37">
        <v>1</v>
      </c>
      <c r="AB302" s="37">
        <v>89.06</v>
      </c>
      <c r="AC302" s="37">
        <v>0</v>
      </c>
      <c r="AD302" s="37">
        <v>34.199039999999997</v>
      </c>
      <c r="AG302" s="34" t="s">
        <v>16</v>
      </c>
      <c r="AH302" s="41">
        <v>3.6100000000000003E-5</v>
      </c>
      <c r="AI302" s="41">
        <v>1.161329883867011E-2</v>
      </c>
      <c r="AJ302" s="41">
        <v>2.6139000000000002E-3</v>
      </c>
      <c r="AK302" s="161"/>
    </row>
    <row r="303" spans="1:37" x14ac:dyDescent="0.2">
      <c r="A303" s="34">
        <v>392</v>
      </c>
      <c r="B303" s="34">
        <v>8891</v>
      </c>
      <c r="C303" s="34" t="s">
        <v>497</v>
      </c>
      <c r="D303" s="34">
        <v>550010003</v>
      </c>
      <c r="E303" s="34" t="s">
        <v>213</v>
      </c>
      <c r="F303" s="40" t="s">
        <v>498</v>
      </c>
      <c r="G303" s="34" t="s">
        <v>499</v>
      </c>
      <c r="H303" s="34" t="s">
        <v>216</v>
      </c>
      <c r="I303" s="34" t="s">
        <v>217</v>
      </c>
      <c r="J303" s="34" t="s">
        <v>71</v>
      </c>
      <c r="K303" s="34" t="s">
        <v>71</v>
      </c>
      <c r="L303" s="34" t="s">
        <v>218</v>
      </c>
      <c r="M303" s="34" t="s">
        <v>107</v>
      </c>
      <c r="N303" s="34" t="s">
        <v>239</v>
      </c>
      <c r="O303" s="34" t="s">
        <v>72</v>
      </c>
      <c r="P303" s="34" t="s">
        <v>453</v>
      </c>
      <c r="Q303" s="34" t="s">
        <v>74</v>
      </c>
      <c r="R303" s="34" t="s">
        <v>222</v>
      </c>
      <c r="S303" s="34" t="s">
        <v>75</v>
      </c>
      <c r="T303" s="37">
        <v>2.97</v>
      </c>
      <c r="U303" s="56" t="s">
        <v>500</v>
      </c>
      <c r="V303" s="41">
        <v>2.24E-2</v>
      </c>
      <c r="W303" s="41">
        <v>4.99E-2</v>
      </c>
      <c r="X303" s="41" t="s">
        <v>224</v>
      </c>
      <c r="Y303" s="40" t="s">
        <v>72</v>
      </c>
      <c r="Z303" s="44">
        <v>16581.82</v>
      </c>
      <c r="AA303" s="37">
        <v>1</v>
      </c>
      <c r="AB303" s="37">
        <v>93.35</v>
      </c>
      <c r="AC303" s="37">
        <v>0</v>
      </c>
      <c r="AD303" s="37">
        <v>15.47912</v>
      </c>
      <c r="AG303" s="34" t="s">
        <v>16</v>
      </c>
      <c r="AH303" s="41">
        <v>2.9499999999999999E-5</v>
      </c>
      <c r="AI303" s="41">
        <v>5.2563994743600496E-3</v>
      </c>
      <c r="AJ303" s="41">
        <v>1.1831000000000001E-3</v>
      </c>
      <c r="AK303" s="161"/>
    </row>
    <row r="304" spans="1:37" x14ac:dyDescent="0.2">
      <c r="A304" s="34">
        <v>392</v>
      </c>
      <c r="B304" s="34">
        <v>8891</v>
      </c>
      <c r="C304" s="34" t="s">
        <v>501</v>
      </c>
      <c r="D304" s="34">
        <v>520024126</v>
      </c>
      <c r="E304" s="34" t="s">
        <v>213</v>
      </c>
      <c r="F304" s="40" t="s">
        <v>718</v>
      </c>
      <c r="G304" s="34" t="s">
        <v>719</v>
      </c>
      <c r="H304" s="34" t="s">
        <v>216</v>
      </c>
      <c r="I304" s="34" t="s">
        <v>217</v>
      </c>
      <c r="J304" s="34" t="s">
        <v>71</v>
      </c>
      <c r="K304" s="34" t="s">
        <v>71</v>
      </c>
      <c r="L304" s="34" t="s">
        <v>218</v>
      </c>
      <c r="M304" s="34" t="s">
        <v>107</v>
      </c>
      <c r="N304" s="34" t="s">
        <v>249</v>
      </c>
      <c r="O304" s="34" t="s">
        <v>72</v>
      </c>
      <c r="P304" s="34" t="s">
        <v>453</v>
      </c>
      <c r="Q304" s="34" t="s">
        <v>74</v>
      </c>
      <c r="R304" s="34" t="s">
        <v>222</v>
      </c>
      <c r="S304" s="34" t="s">
        <v>75</v>
      </c>
      <c r="T304" s="37">
        <v>1.64</v>
      </c>
      <c r="U304" s="56" t="s">
        <v>302</v>
      </c>
      <c r="V304" s="41">
        <v>5.6500000000000002E-2</v>
      </c>
      <c r="W304" s="41">
        <v>4.9399999999999999E-2</v>
      </c>
      <c r="X304" s="41" t="s">
        <v>224</v>
      </c>
      <c r="Y304" s="40" t="s">
        <v>72</v>
      </c>
      <c r="Z304" s="44">
        <v>6117.65</v>
      </c>
      <c r="AA304" s="37">
        <v>1</v>
      </c>
      <c r="AB304" s="37">
        <v>102.67</v>
      </c>
      <c r="AC304" s="37">
        <v>0</v>
      </c>
      <c r="AD304" s="37">
        <v>6.2809900000000001</v>
      </c>
      <c r="AG304" s="34" t="s">
        <v>16</v>
      </c>
      <c r="AH304" s="41">
        <v>3.9100000000000002E-5</v>
      </c>
      <c r="AI304" s="41">
        <v>2.1328997867100202E-3</v>
      </c>
      <c r="AJ304" s="41">
        <v>4.8010000000000001E-4</v>
      </c>
      <c r="AK304" s="161"/>
    </row>
    <row r="305" spans="1:37" x14ac:dyDescent="0.2">
      <c r="A305" s="34">
        <v>392</v>
      </c>
      <c r="B305" s="34">
        <v>8891</v>
      </c>
      <c r="C305" s="34" t="s">
        <v>504</v>
      </c>
      <c r="D305" s="34">
        <v>520037789</v>
      </c>
      <c r="E305" s="34" t="s">
        <v>213</v>
      </c>
      <c r="F305" s="40" t="s">
        <v>798</v>
      </c>
      <c r="G305" s="34" t="s">
        <v>799</v>
      </c>
      <c r="H305" s="34" t="s">
        <v>216</v>
      </c>
      <c r="I305" s="34" t="s">
        <v>233</v>
      </c>
      <c r="J305" s="34" t="s">
        <v>71</v>
      </c>
      <c r="K305" s="34" t="s">
        <v>71</v>
      </c>
      <c r="L305" s="34" t="s">
        <v>218</v>
      </c>
      <c r="M305" s="34" t="s">
        <v>107</v>
      </c>
      <c r="N305" s="34" t="s">
        <v>249</v>
      </c>
      <c r="O305" s="34" t="s">
        <v>72</v>
      </c>
      <c r="P305" s="34" t="s">
        <v>453</v>
      </c>
      <c r="Q305" s="34" t="s">
        <v>74</v>
      </c>
      <c r="R305" s="34" t="s">
        <v>222</v>
      </c>
      <c r="S305" s="34" t="s">
        <v>75</v>
      </c>
      <c r="T305" s="37">
        <v>0.27</v>
      </c>
      <c r="U305" s="56" t="s">
        <v>507</v>
      </c>
      <c r="V305" s="41">
        <v>1.7600000000000001E-2</v>
      </c>
      <c r="W305" s="41">
        <v>2.3E-2</v>
      </c>
      <c r="X305" s="41" t="s">
        <v>224</v>
      </c>
      <c r="Y305" s="40" t="s">
        <v>72</v>
      </c>
      <c r="Z305" s="44">
        <v>18910.349999999999</v>
      </c>
      <c r="AA305" s="37">
        <v>1</v>
      </c>
      <c r="AB305" s="37">
        <v>117.72</v>
      </c>
      <c r="AC305" s="37">
        <v>0</v>
      </c>
      <c r="AD305" s="37">
        <v>22.26126</v>
      </c>
      <c r="AG305" s="34" t="s">
        <v>16</v>
      </c>
      <c r="AH305" s="41">
        <v>7.0199999999999999E-5</v>
      </c>
      <c r="AI305" s="41">
        <v>7.5594992440500717E-3</v>
      </c>
      <c r="AJ305" s="41">
        <v>1.7015000000000001E-3</v>
      </c>
      <c r="AK305" s="161"/>
    </row>
    <row r="306" spans="1:37" x14ac:dyDescent="0.2">
      <c r="A306" s="34">
        <v>392</v>
      </c>
      <c r="B306" s="34">
        <v>8891</v>
      </c>
      <c r="C306" s="34" t="s">
        <v>504</v>
      </c>
      <c r="D306" s="34">
        <v>520037789</v>
      </c>
      <c r="E306" s="34" t="s">
        <v>213</v>
      </c>
      <c r="F306" s="40" t="s">
        <v>505</v>
      </c>
      <c r="G306" s="34" t="s">
        <v>506</v>
      </c>
      <c r="H306" s="34" t="s">
        <v>216</v>
      </c>
      <c r="I306" s="34" t="s">
        <v>233</v>
      </c>
      <c r="J306" s="34" t="s">
        <v>71</v>
      </c>
      <c r="K306" s="34" t="s">
        <v>71</v>
      </c>
      <c r="L306" s="34" t="s">
        <v>218</v>
      </c>
      <c r="M306" s="34" t="s">
        <v>107</v>
      </c>
      <c r="N306" s="34" t="s">
        <v>249</v>
      </c>
      <c r="O306" s="34" t="s">
        <v>72</v>
      </c>
      <c r="P306" s="34" t="s">
        <v>453</v>
      </c>
      <c r="Q306" s="34" t="s">
        <v>74</v>
      </c>
      <c r="R306" s="34" t="s">
        <v>222</v>
      </c>
      <c r="S306" s="34" t="s">
        <v>75</v>
      </c>
      <c r="T306" s="37">
        <v>0.27</v>
      </c>
      <c r="U306" s="56" t="s">
        <v>507</v>
      </c>
      <c r="V306" s="41">
        <v>2.3E-2</v>
      </c>
      <c r="W306" s="41">
        <v>2.12E-2</v>
      </c>
      <c r="X306" s="41" t="s">
        <v>224</v>
      </c>
      <c r="Y306" s="40" t="s">
        <v>72</v>
      </c>
      <c r="Z306" s="44">
        <v>0.48</v>
      </c>
      <c r="AA306" s="37">
        <v>1</v>
      </c>
      <c r="AB306" s="37">
        <v>118.09</v>
      </c>
      <c r="AC306" s="37">
        <v>0</v>
      </c>
      <c r="AD306" s="37">
        <v>5.5999999999999995E-4</v>
      </c>
      <c r="AG306" s="34" t="s">
        <v>16</v>
      </c>
      <c r="AH306" s="41">
        <v>0</v>
      </c>
      <c r="AI306" s="41">
        <v>1.999999800000019E-7</v>
      </c>
      <c r="AJ306" s="41">
        <v>0</v>
      </c>
      <c r="AK306" s="161"/>
    </row>
    <row r="307" spans="1:37" x14ac:dyDescent="0.2">
      <c r="A307" s="34">
        <v>392</v>
      </c>
      <c r="B307" s="34">
        <v>8891</v>
      </c>
      <c r="C307" s="34" t="s">
        <v>504</v>
      </c>
      <c r="D307" s="34">
        <v>520037789</v>
      </c>
      <c r="E307" s="34" t="s">
        <v>213</v>
      </c>
      <c r="F307" s="40" t="s">
        <v>720</v>
      </c>
      <c r="G307" s="34" t="s">
        <v>721</v>
      </c>
      <c r="H307" s="34" t="s">
        <v>216</v>
      </c>
      <c r="I307" s="34" t="s">
        <v>233</v>
      </c>
      <c r="J307" s="34" t="s">
        <v>71</v>
      </c>
      <c r="K307" s="34" t="s">
        <v>71</v>
      </c>
      <c r="L307" s="34" t="s">
        <v>218</v>
      </c>
      <c r="M307" s="34" t="s">
        <v>107</v>
      </c>
      <c r="N307" s="34" t="s">
        <v>249</v>
      </c>
      <c r="O307" s="34" t="s">
        <v>72</v>
      </c>
      <c r="P307" s="34" t="s">
        <v>453</v>
      </c>
      <c r="Q307" s="34" t="s">
        <v>74</v>
      </c>
      <c r="R307" s="34" t="s">
        <v>222</v>
      </c>
      <c r="S307" s="34" t="s">
        <v>75</v>
      </c>
      <c r="T307" s="37">
        <v>3.92</v>
      </c>
      <c r="U307" s="56" t="s">
        <v>253</v>
      </c>
      <c r="V307" s="41">
        <v>1.43E-2</v>
      </c>
      <c r="W307" s="41">
        <v>2.81E-2</v>
      </c>
      <c r="X307" s="41" t="s">
        <v>224</v>
      </c>
      <c r="Y307" s="40" t="s">
        <v>72</v>
      </c>
      <c r="Z307" s="44">
        <v>51172.01</v>
      </c>
      <c r="AA307" s="37">
        <v>1</v>
      </c>
      <c r="AB307" s="37">
        <v>110</v>
      </c>
      <c r="AC307" s="37">
        <v>0</v>
      </c>
      <c r="AD307" s="37">
        <v>56.289209999999997</v>
      </c>
      <c r="AG307" s="34" t="s">
        <v>16</v>
      </c>
      <c r="AH307" s="41">
        <v>3.2100000000000001E-5</v>
      </c>
      <c r="AI307" s="41">
        <v>1.9114698088530179E-2</v>
      </c>
      <c r="AJ307" s="41">
        <v>4.3023000000000002E-3</v>
      </c>
      <c r="AK307" s="161"/>
    </row>
    <row r="308" spans="1:37" x14ac:dyDescent="0.2">
      <c r="A308" s="34">
        <v>392</v>
      </c>
      <c r="B308" s="34">
        <v>8891</v>
      </c>
      <c r="C308" s="34" t="s">
        <v>504</v>
      </c>
      <c r="D308" s="34">
        <v>520037789</v>
      </c>
      <c r="E308" s="34" t="s">
        <v>213</v>
      </c>
      <c r="F308" s="40" t="s">
        <v>511</v>
      </c>
      <c r="G308" s="34" t="s">
        <v>512</v>
      </c>
      <c r="H308" s="34" t="s">
        <v>216</v>
      </c>
      <c r="I308" s="34" t="s">
        <v>233</v>
      </c>
      <c r="J308" s="34" t="s">
        <v>71</v>
      </c>
      <c r="K308" s="34" t="s">
        <v>71</v>
      </c>
      <c r="L308" s="34" t="s">
        <v>218</v>
      </c>
      <c r="M308" s="34" t="s">
        <v>107</v>
      </c>
      <c r="N308" s="34" t="s">
        <v>249</v>
      </c>
      <c r="O308" s="34" t="s">
        <v>72</v>
      </c>
      <c r="P308" s="34" t="s">
        <v>453</v>
      </c>
      <c r="Q308" s="34" t="s">
        <v>74</v>
      </c>
      <c r="R308" s="34" t="s">
        <v>222</v>
      </c>
      <c r="S308" s="34" t="s">
        <v>75</v>
      </c>
      <c r="T308" s="37">
        <v>5.72</v>
      </c>
      <c r="U308" s="56" t="s">
        <v>513</v>
      </c>
      <c r="V308" s="41">
        <v>3.61E-2</v>
      </c>
      <c r="W308" s="41">
        <v>3.0800000000000001E-2</v>
      </c>
      <c r="X308" s="41" t="s">
        <v>224</v>
      </c>
      <c r="Y308" s="40" t="s">
        <v>72</v>
      </c>
      <c r="Z308" s="44">
        <v>26931.58</v>
      </c>
      <c r="AA308" s="37">
        <v>1</v>
      </c>
      <c r="AB308" s="37">
        <v>110.37</v>
      </c>
      <c r="AC308" s="37">
        <v>0</v>
      </c>
      <c r="AD308" s="37">
        <v>29.72438</v>
      </c>
      <c r="AG308" s="34" t="s">
        <v>16</v>
      </c>
      <c r="AH308" s="41">
        <v>1.7099999999999999E-5</v>
      </c>
      <c r="AI308" s="41">
        <v>1.0093798990620096E-2</v>
      </c>
      <c r="AJ308" s="41">
        <v>2.2718999999999999E-3</v>
      </c>
      <c r="AK308" s="161"/>
    </row>
    <row r="309" spans="1:37" x14ac:dyDescent="0.2">
      <c r="A309" s="34">
        <v>392</v>
      </c>
      <c r="B309" s="34">
        <v>8891</v>
      </c>
      <c r="C309" s="34" t="s">
        <v>514</v>
      </c>
      <c r="D309" s="34">
        <v>1737</v>
      </c>
      <c r="E309" s="34" t="s">
        <v>213</v>
      </c>
      <c r="F309" s="40" t="s">
        <v>515</v>
      </c>
      <c r="G309" s="34" t="s">
        <v>516</v>
      </c>
      <c r="H309" s="34" t="s">
        <v>216</v>
      </c>
      <c r="I309" s="34" t="s">
        <v>217</v>
      </c>
      <c r="J309" s="34" t="s">
        <v>71</v>
      </c>
      <c r="K309" s="34" t="s">
        <v>170</v>
      </c>
      <c r="L309" s="34" t="s">
        <v>218</v>
      </c>
      <c r="M309" s="34" t="s">
        <v>107</v>
      </c>
      <c r="N309" s="34" t="s">
        <v>258</v>
      </c>
      <c r="O309" s="34" t="s">
        <v>72</v>
      </c>
      <c r="P309" s="34" t="s">
        <v>453</v>
      </c>
      <c r="Q309" s="34" t="s">
        <v>74</v>
      </c>
      <c r="R309" s="34" t="s">
        <v>222</v>
      </c>
      <c r="S309" s="34" t="s">
        <v>75</v>
      </c>
      <c r="T309" s="37">
        <v>1.67</v>
      </c>
      <c r="U309" s="56" t="s">
        <v>275</v>
      </c>
      <c r="V309" s="41">
        <v>3.49E-2</v>
      </c>
      <c r="W309" s="41">
        <v>5.8599999999999999E-2</v>
      </c>
      <c r="X309" s="41" t="s">
        <v>224</v>
      </c>
      <c r="Y309" s="40" t="s">
        <v>72</v>
      </c>
      <c r="Z309" s="44">
        <v>71845</v>
      </c>
      <c r="AA309" s="37">
        <v>1</v>
      </c>
      <c r="AB309" s="37">
        <v>97.15</v>
      </c>
      <c r="AC309" s="37">
        <v>0</v>
      </c>
      <c r="AD309" s="37">
        <v>69.797409999999999</v>
      </c>
      <c r="AG309" s="34" t="s">
        <v>16</v>
      </c>
      <c r="AH309" s="41">
        <v>7.5900000000000002E-5</v>
      </c>
      <c r="AI309" s="41">
        <v>2.3701797629820224E-2</v>
      </c>
      <c r="AJ309" s="41">
        <v>5.3347000000000004E-3</v>
      </c>
      <c r="AK309" s="161"/>
    </row>
    <row r="310" spans="1:37" x14ac:dyDescent="0.2">
      <c r="A310" s="34">
        <v>392</v>
      </c>
      <c r="B310" s="34">
        <v>8891</v>
      </c>
      <c r="C310" s="34" t="s">
        <v>514</v>
      </c>
      <c r="D310" s="34">
        <v>1737</v>
      </c>
      <c r="E310" s="34" t="s">
        <v>213</v>
      </c>
      <c r="F310" s="40" t="s">
        <v>517</v>
      </c>
      <c r="G310" s="34" t="s">
        <v>518</v>
      </c>
      <c r="H310" s="34" t="s">
        <v>216</v>
      </c>
      <c r="I310" s="34" t="s">
        <v>217</v>
      </c>
      <c r="J310" s="34" t="s">
        <v>71</v>
      </c>
      <c r="K310" s="34" t="s">
        <v>170</v>
      </c>
      <c r="L310" s="34" t="s">
        <v>218</v>
      </c>
      <c r="M310" s="34" t="s">
        <v>107</v>
      </c>
      <c r="N310" s="34" t="s">
        <v>258</v>
      </c>
      <c r="O310" s="34" t="s">
        <v>72</v>
      </c>
      <c r="P310" s="34" t="s">
        <v>453</v>
      </c>
      <c r="Q310" s="34" t="s">
        <v>74</v>
      </c>
      <c r="R310" s="34" t="s">
        <v>222</v>
      </c>
      <c r="S310" s="34" t="s">
        <v>75</v>
      </c>
      <c r="T310" s="37">
        <v>4.0199999999999996</v>
      </c>
      <c r="U310" s="56" t="s">
        <v>519</v>
      </c>
      <c r="V310" s="41">
        <v>6.7400000000000002E-2</v>
      </c>
      <c r="W310" s="41">
        <v>6.0199999999999997E-2</v>
      </c>
      <c r="X310" s="41" t="s">
        <v>224</v>
      </c>
      <c r="Y310" s="40" t="s">
        <v>72</v>
      </c>
      <c r="Z310" s="44">
        <v>27000</v>
      </c>
      <c r="AA310" s="37">
        <v>1</v>
      </c>
      <c r="AB310" s="37">
        <v>106.73</v>
      </c>
      <c r="AC310" s="37">
        <v>0</v>
      </c>
      <c r="AD310" s="37">
        <v>28.8171</v>
      </c>
      <c r="AG310" s="34" t="s">
        <v>16</v>
      </c>
      <c r="AH310" s="41">
        <v>9.4699999999999998E-5</v>
      </c>
      <c r="AI310" s="41">
        <v>9.7856990214300922E-3</v>
      </c>
      <c r="AJ310" s="41">
        <v>2.2025E-3</v>
      </c>
      <c r="AK310" s="161"/>
    </row>
    <row r="311" spans="1:37" x14ac:dyDescent="0.2">
      <c r="A311" s="34">
        <v>392</v>
      </c>
      <c r="B311" s="34">
        <v>8891</v>
      </c>
      <c r="C311" s="34" t="s">
        <v>520</v>
      </c>
      <c r="D311" s="34">
        <v>514290345</v>
      </c>
      <c r="E311" s="34" t="s">
        <v>213</v>
      </c>
      <c r="F311" s="40" t="s">
        <v>523</v>
      </c>
      <c r="G311" s="34" t="s">
        <v>524</v>
      </c>
      <c r="H311" s="34" t="s">
        <v>216</v>
      </c>
      <c r="I311" s="34" t="s">
        <v>217</v>
      </c>
      <c r="J311" s="34" t="s">
        <v>71</v>
      </c>
      <c r="K311" s="34" t="s">
        <v>71</v>
      </c>
      <c r="L311" s="34" t="s">
        <v>218</v>
      </c>
      <c r="M311" s="34" t="s">
        <v>107</v>
      </c>
      <c r="N311" s="34" t="s">
        <v>228</v>
      </c>
      <c r="O311" s="34" t="s">
        <v>72</v>
      </c>
      <c r="P311" s="34" t="s">
        <v>453</v>
      </c>
      <c r="Q311" s="34" t="s">
        <v>74</v>
      </c>
      <c r="R311" s="34" t="s">
        <v>222</v>
      </c>
      <c r="S311" s="34" t="s">
        <v>75</v>
      </c>
      <c r="T311" s="37">
        <v>4.68</v>
      </c>
      <c r="U311" s="56" t="s">
        <v>389</v>
      </c>
      <c r="V311" s="41">
        <v>4.6899999999999997E-2</v>
      </c>
      <c r="W311" s="41">
        <v>5.0299999999999997E-2</v>
      </c>
      <c r="X311" s="41" t="s">
        <v>224</v>
      </c>
      <c r="Y311" s="40" t="s">
        <v>72</v>
      </c>
      <c r="Z311" s="44">
        <v>41000</v>
      </c>
      <c r="AA311" s="37">
        <v>1</v>
      </c>
      <c r="AB311" s="37">
        <v>98.85</v>
      </c>
      <c r="AC311" s="37">
        <v>0</v>
      </c>
      <c r="AD311" s="37">
        <v>40.528500000000001</v>
      </c>
      <c r="AG311" s="34" t="s">
        <v>16</v>
      </c>
      <c r="AH311" s="41">
        <v>8.2000000000000001E-5</v>
      </c>
      <c r="AI311" s="41">
        <v>1.376269862373013E-2</v>
      </c>
      <c r="AJ311" s="41">
        <v>3.0975999999999998E-3</v>
      </c>
      <c r="AK311" s="161"/>
    </row>
    <row r="312" spans="1:37" x14ac:dyDescent="0.2">
      <c r="A312" s="34">
        <v>392</v>
      </c>
      <c r="B312" s="34">
        <v>8891</v>
      </c>
      <c r="C312" s="34" t="s">
        <v>520</v>
      </c>
      <c r="D312" s="34">
        <v>514290345</v>
      </c>
      <c r="E312" s="34" t="s">
        <v>213</v>
      </c>
      <c r="F312" s="40" t="s">
        <v>525</v>
      </c>
      <c r="G312" s="34" t="s">
        <v>526</v>
      </c>
      <c r="H312" s="34" t="s">
        <v>216</v>
      </c>
      <c r="I312" s="34" t="s">
        <v>233</v>
      </c>
      <c r="J312" s="34" t="s">
        <v>71</v>
      </c>
      <c r="K312" s="34" t="s">
        <v>71</v>
      </c>
      <c r="L312" s="34" t="s">
        <v>218</v>
      </c>
      <c r="M312" s="34" t="s">
        <v>107</v>
      </c>
      <c r="N312" s="34" t="s">
        <v>228</v>
      </c>
      <c r="O312" s="34" t="s">
        <v>72</v>
      </c>
      <c r="P312" s="34" t="s">
        <v>453</v>
      </c>
      <c r="Q312" s="34" t="s">
        <v>74</v>
      </c>
      <c r="R312" s="34" t="s">
        <v>222</v>
      </c>
      <c r="S312" s="34" t="s">
        <v>75</v>
      </c>
      <c r="T312" s="37">
        <v>1.55</v>
      </c>
      <c r="U312" s="56" t="s">
        <v>527</v>
      </c>
      <c r="V312" s="41">
        <v>2.2499999999999999E-2</v>
      </c>
      <c r="W312" s="41">
        <v>2.63E-2</v>
      </c>
      <c r="X312" s="41" t="s">
        <v>224</v>
      </c>
      <c r="Y312" s="40" t="s">
        <v>72</v>
      </c>
      <c r="Z312" s="44">
        <v>50000</v>
      </c>
      <c r="AA312" s="37">
        <v>1</v>
      </c>
      <c r="AB312" s="37">
        <v>117.51</v>
      </c>
      <c r="AC312" s="37">
        <v>0</v>
      </c>
      <c r="AD312" s="37">
        <v>58.755000000000003</v>
      </c>
      <c r="AG312" s="34" t="s">
        <v>16</v>
      </c>
      <c r="AH312" s="41">
        <v>1.2219999999999999E-4</v>
      </c>
      <c r="AI312" s="41">
        <v>1.995199800480019E-2</v>
      </c>
      <c r="AJ312" s="41">
        <v>4.4907000000000002E-3</v>
      </c>
      <c r="AK312" s="161"/>
    </row>
    <row r="313" spans="1:37" x14ac:dyDescent="0.2">
      <c r="A313" s="34">
        <v>392</v>
      </c>
      <c r="B313" s="34">
        <v>8891</v>
      </c>
      <c r="C313" s="34" t="s">
        <v>528</v>
      </c>
      <c r="D313" s="34">
        <v>513821488</v>
      </c>
      <c r="E313" s="34" t="s">
        <v>213</v>
      </c>
      <c r="F313" s="40" t="s">
        <v>529</v>
      </c>
      <c r="G313" s="34" t="s">
        <v>530</v>
      </c>
      <c r="H313" s="34" t="s">
        <v>216</v>
      </c>
      <c r="I313" s="34" t="s">
        <v>233</v>
      </c>
      <c r="J313" s="34" t="s">
        <v>71</v>
      </c>
      <c r="K313" s="34" t="s">
        <v>71</v>
      </c>
      <c r="L313" s="34" t="s">
        <v>218</v>
      </c>
      <c r="M313" s="34" t="s">
        <v>107</v>
      </c>
      <c r="N313" s="34" t="s">
        <v>249</v>
      </c>
      <c r="O313" s="34" t="s">
        <v>72</v>
      </c>
      <c r="P313" s="34" t="s">
        <v>453</v>
      </c>
      <c r="Q313" s="34" t="s">
        <v>74</v>
      </c>
      <c r="R313" s="34" t="s">
        <v>222</v>
      </c>
      <c r="S313" s="34" t="s">
        <v>75</v>
      </c>
      <c r="T313" s="37">
        <v>6.24</v>
      </c>
      <c r="U313" s="56" t="s">
        <v>531</v>
      </c>
      <c r="V313" s="41">
        <v>2.5000000000000001E-2</v>
      </c>
      <c r="W313" s="41">
        <v>3.1899999999999998E-2</v>
      </c>
      <c r="X313" s="41" t="s">
        <v>224</v>
      </c>
      <c r="Y313" s="40" t="s">
        <v>72</v>
      </c>
      <c r="Z313" s="44">
        <v>14000</v>
      </c>
      <c r="AA313" s="37">
        <v>1</v>
      </c>
      <c r="AB313" s="37">
        <v>111</v>
      </c>
      <c r="AC313" s="37">
        <v>0</v>
      </c>
      <c r="AD313" s="37">
        <v>15.54</v>
      </c>
      <c r="AG313" s="34" t="s">
        <v>16</v>
      </c>
      <c r="AH313" s="41">
        <v>1.03E-5</v>
      </c>
      <c r="AI313" s="41">
        <v>5.2770994722900503E-3</v>
      </c>
      <c r="AJ313" s="41">
        <v>1.1877000000000001E-3</v>
      </c>
      <c r="AK313" s="161"/>
    </row>
    <row r="314" spans="1:37" x14ac:dyDescent="0.2">
      <c r="A314" s="34">
        <v>392</v>
      </c>
      <c r="B314" s="34">
        <v>8891</v>
      </c>
      <c r="C314" s="34" t="s">
        <v>532</v>
      </c>
      <c r="D314" s="34">
        <v>520022732</v>
      </c>
      <c r="E314" s="34" t="s">
        <v>213</v>
      </c>
      <c r="F314" s="40" t="s">
        <v>800</v>
      </c>
      <c r="G314" s="34" t="s">
        <v>801</v>
      </c>
      <c r="H314" s="34" t="s">
        <v>216</v>
      </c>
      <c r="I314" s="34" t="s">
        <v>233</v>
      </c>
      <c r="J314" s="34" t="s">
        <v>71</v>
      </c>
      <c r="K314" s="34" t="s">
        <v>71</v>
      </c>
      <c r="L314" s="34" t="s">
        <v>218</v>
      </c>
      <c r="M314" s="34" t="s">
        <v>107</v>
      </c>
      <c r="N314" s="34" t="s">
        <v>535</v>
      </c>
      <c r="O314" s="34" t="s">
        <v>72</v>
      </c>
      <c r="P314" s="34" t="s">
        <v>453</v>
      </c>
      <c r="Q314" s="34" t="s">
        <v>74</v>
      </c>
      <c r="R314" s="34" t="s">
        <v>222</v>
      </c>
      <c r="S314" s="34" t="s">
        <v>75</v>
      </c>
      <c r="T314" s="37">
        <v>2.42</v>
      </c>
      <c r="U314" s="56" t="s">
        <v>724</v>
      </c>
      <c r="V314" s="41">
        <v>2.9899999999999999E-2</v>
      </c>
      <c r="W314" s="41">
        <v>2.58E-2</v>
      </c>
      <c r="X314" s="41" t="s">
        <v>224</v>
      </c>
      <c r="Y314" s="40" t="s">
        <v>72</v>
      </c>
      <c r="Z314" s="44">
        <v>14899.58</v>
      </c>
      <c r="AA314" s="37">
        <v>1</v>
      </c>
      <c r="AB314" s="37">
        <v>118.08</v>
      </c>
      <c r="AC314" s="37">
        <v>0</v>
      </c>
      <c r="AD314" s="37">
        <v>17.593419999999998</v>
      </c>
      <c r="AG314" s="34" t="s">
        <v>16</v>
      </c>
      <c r="AH314" s="41">
        <v>1.009E-4</v>
      </c>
      <c r="AI314" s="41">
        <v>5.9743994025600574E-3</v>
      </c>
      <c r="AJ314" s="41">
        <v>1.3447000000000001E-3</v>
      </c>
      <c r="AK314" s="161"/>
    </row>
    <row r="315" spans="1:37" x14ac:dyDescent="0.2">
      <c r="A315" s="34">
        <v>392</v>
      </c>
      <c r="B315" s="34">
        <v>8891</v>
      </c>
      <c r="C315" s="34" t="s">
        <v>532</v>
      </c>
      <c r="D315" s="34">
        <v>520022732</v>
      </c>
      <c r="E315" s="34" t="s">
        <v>213</v>
      </c>
      <c r="F315" s="40" t="s">
        <v>722</v>
      </c>
      <c r="G315" s="34" t="s">
        <v>723</v>
      </c>
      <c r="H315" s="34" t="s">
        <v>216</v>
      </c>
      <c r="I315" s="34" t="s">
        <v>217</v>
      </c>
      <c r="J315" s="34" t="s">
        <v>71</v>
      </c>
      <c r="K315" s="34" t="s">
        <v>71</v>
      </c>
      <c r="L315" s="34" t="s">
        <v>218</v>
      </c>
      <c r="M315" s="34" t="s">
        <v>107</v>
      </c>
      <c r="N315" s="34" t="s">
        <v>535</v>
      </c>
      <c r="O315" s="34" t="s">
        <v>72</v>
      </c>
      <c r="P315" s="34" t="s">
        <v>453</v>
      </c>
      <c r="Q315" s="34" t="s">
        <v>74</v>
      </c>
      <c r="R315" s="34" t="s">
        <v>222</v>
      </c>
      <c r="S315" s="34" t="s">
        <v>75</v>
      </c>
      <c r="T315" s="37">
        <v>2.34</v>
      </c>
      <c r="U315" s="56" t="s">
        <v>724</v>
      </c>
      <c r="V315" s="41">
        <v>5.0900000000000001E-2</v>
      </c>
      <c r="W315" s="41">
        <v>4.7500000000000001E-2</v>
      </c>
      <c r="X315" s="41" t="s">
        <v>224</v>
      </c>
      <c r="Y315" s="40" t="s">
        <v>72</v>
      </c>
      <c r="Z315" s="44">
        <v>16028.63</v>
      </c>
      <c r="AA315" s="37">
        <v>1</v>
      </c>
      <c r="AB315" s="37">
        <v>103.18</v>
      </c>
      <c r="AC315" s="37">
        <v>0</v>
      </c>
      <c r="AD315" s="37">
        <v>16.538340000000002</v>
      </c>
      <c r="AG315" s="34" t="s">
        <v>16</v>
      </c>
      <c r="AH315" s="41">
        <v>3.1000000000000001E-5</v>
      </c>
      <c r="AI315" s="41">
        <v>5.6160994383900528E-3</v>
      </c>
      <c r="AJ315" s="41">
        <v>1.2639999999999999E-3</v>
      </c>
      <c r="AK315" s="161"/>
    </row>
    <row r="316" spans="1:37" x14ac:dyDescent="0.2">
      <c r="A316" s="34">
        <v>392</v>
      </c>
      <c r="B316" s="34">
        <v>8891</v>
      </c>
      <c r="C316" s="34" t="s">
        <v>532</v>
      </c>
      <c r="D316" s="34">
        <v>520022732</v>
      </c>
      <c r="E316" s="34" t="s">
        <v>213</v>
      </c>
      <c r="F316" s="40" t="s">
        <v>533</v>
      </c>
      <c r="G316" s="34" t="s">
        <v>534</v>
      </c>
      <c r="H316" s="34" t="s">
        <v>216</v>
      </c>
      <c r="I316" s="34" t="s">
        <v>233</v>
      </c>
      <c r="J316" s="34" t="s">
        <v>71</v>
      </c>
      <c r="K316" s="34" t="s">
        <v>71</v>
      </c>
      <c r="L316" s="34" t="s">
        <v>218</v>
      </c>
      <c r="M316" s="34" t="s">
        <v>107</v>
      </c>
      <c r="N316" s="34" t="s">
        <v>535</v>
      </c>
      <c r="O316" s="34" t="s">
        <v>72</v>
      </c>
      <c r="P316" s="34" t="s">
        <v>453</v>
      </c>
      <c r="Q316" s="34" t="s">
        <v>74</v>
      </c>
      <c r="R316" s="34" t="s">
        <v>222</v>
      </c>
      <c r="S316" s="34" t="s">
        <v>75</v>
      </c>
      <c r="T316" s="37">
        <v>1.94</v>
      </c>
      <c r="U316" s="56" t="s">
        <v>536</v>
      </c>
      <c r="V316" s="41">
        <v>4.2999999999999997E-2</v>
      </c>
      <c r="W316" s="41">
        <v>2.5499999999999998E-2</v>
      </c>
      <c r="X316" s="41" t="s">
        <v>224</v>
      </c>
      <c r="Y316" s="40" t="s">
        <v>72</v>
      </c>
      <c r="Z316" s="44">
        <v>22385.37</v>
      </c>
      <c r="AA316" s="37">
        <v>1</v>
      </c>
      <c r="AB316" s="37">
        <v>121.82</v>
      </c>
      <c r="AC316" s="37">
        <v>0</v>
      </c>
      <c r="AD316" s="37">
        <v>27.269850000000002</v>
      </c>
      <c r="AG316" s="34" t="s">
        <v>16</v>
      </c>
      <c r="AH316" s="41">
        <v>5.4799999999999997E-5</v>
      </c>
      <c r="AI316" s="41">
        <v>9.2602990739700883E-3</v>
      </c>
      <c r="AJ316" s="41">
        <v>2.0842999999999999E-3</v>
      </c>
      <c r="AK316" s="161"/>
    </row>
    <row r="317" spans="1:37" x14ac:dyDescent="0.2">
      <c r="A317" s="34">
        <v>392</v>
      </c>
      <c r="B317" s="34">
        <v>8891</v>
      </c>
      <c r="C317" s="34" t="s">
        <v>540</v>
      </c>
      <c r="D317" s="34">
        <v>520043605</v>
      </c>
      <c r="E317" s="34" t="s">
        <v>213</v>
      </c>
      <c r="F317" s="40" t="s">
        <v>541</v>
      </c>
      <c r="G317" s="34" t="s">
        <v>542</v>
      </c>
      <c r="H317" s="34" t="s">
        <v>216</v>
      </c>
      <c r="I317" s="34" t="s">
        <v>233</v>
      </c>
      <c r="J317" s="34" t="s">
        <v>71</v>
      </c>
      <c r="K317" s="34" t="s">
        <v>71</v>
      </c>
      <c r="L317" s="34" t="s">
        <v>218</v>
      </c>
      <c r="M317" s="34" t="s">
        <v>107</v>
      </c>
      <c r="N317" s="34" t="s">
        <v>543</v>
      </c>
      <c r="O317" s="34" t="s">
        <v>72</v>
      </c>
      <c r="P317" s="34" t="s">
        <v>544</v>
      </c>
      <c r="Q317" s="34" t="s">
        <v>74</v>
      </c>
      <c r="R317" s="34" t="s">
        <v>222</v>
      </c>
      <c r="S317" s="34" t="s">
        <v>75</v>
      </c>
      <c r="T317" s="37">
        <v>5.13</v>
      </c>
      <c r="U317" s="56" t="s">
        <v>545</v>
      </c>
      <c r="V317" s="41">
        <v>5.1499999999999997E-2</v>
      </c>
      <c r="W317" s="41">
        <v>4.5199999999999997E-2</v>
      </c>
      <c r="X317" s="41" t="s">
        <v>224</v>
      </c>
      <c r="Y317" s="40" t="s">
        <v>72</v>
      </c>
      <c r="Z317" s="44">
        <v>0.7</v>
      </c>
      <c r="AA317" s="37">
        <v>1</v>
      </c>
      <c r="AB317" s="37">
        <v>146.6</v>
      </c>
      <c r="AC317" s="37">
        <v>0</v>
      </c>
      <c r="AD317" s="37">
        <v>1.0200000000000001E-3</v>
      </c>
      <c r="AG317" s="34" t="s">
        <v>16</v>
      </c>
      <c r="AH317" s="41">
        <v>0</v>
      </c>
      <c r="AI317" s="41">
        <v>2.9999997000000284E-7</v>
      </c>
      <c r="AJ317" s="41">
        <v>9.9999999999999995E-8</v>
      </c>
      <c r="AK317" s="161"/>
    </row>
    <row r="318" spans="1:37" x14ac:dyDescent="0.2">
      <c r="A318" s="34">
        <v>392</v>
      </c>
      <c r="B318" s="34">
        <v>8891</v>
      </c>
      <c r="C318" s="34" t="s">
        <v>546</v>
      </c>
      <c r="D318" s="34">
        <v>520038506</v>
      </c>
      <c r="E318" s="34" t="s">
        <v>213</v>
      </c>
      <c r="F318" s="40" t="s">
        <v>768</v>
      </c>
      <c r="G318" s="34" t="s">
        <v>769</v>
      </c>
      <c r="H318" s="34" t="s">
        <v>216</v>
      </c>
      <c r="I318" s="34" t="s">
        <v>217</v>
      </c>
      <c r="J318" s="34" t="s">
        <v>71</v>
      </c>
      <c r="K318" s="34" t="s">
        <v>71</v>
      </c>
      <c r="L318" s="34" t="s">
        <v>218</v>
      </c>
      <c r="M318" s="34" t="s">
        <v>107</v>
      </c>
      <c r="N318" s="34" t="s">
        <v>249</v>
      </c>
      <c r="O318" s="34" t="s">
        <v>72</v>
      </c>
      <c r="P318" s="34" t="s">
        <v>544</v>
      </c>
      <c r="Q318" s="34" t="s">
        <v>74</v>
      </c>
      <c r="R318" s="34" t="s">
        <v>222</v>
      </c>
      <c r="S318" s="34" t="s">
        <v>75</v>
      </c>
      <c r="T318" s="37">
        <v>1.39</v>
      </c>
      <c r="U318" s="56" t="s">
        <v>770</v>
      </c>
      <c r="V318" s="41">
        <v>3.85E-2</v>
      </c>
      <c r="W318" s="41">
        <v>5.0299999999999997E-2</v>
      </c>
      <c r="X318" s="41" t="s">
        <v>224</v>
      </c>
      <c r="Y318" s="40" t="s">
        <v>72</v>
      </c>
      <c r="Z318" s="44">
        <v>0.37</v>
      </c>
      <c r="AA318" s="37">
        <v>1</v>
      </c>
      <c r="AB318" s="37">
        <v>98.76</v>
      </c>
      <c r="AC318" s="37">
        <v>0</v>
      </c>
      <c r="AD318" s="37">
        <v>3.6000000000000002E-4</v>
      </c>
      <c r="AG318" s="34" t="s">
        <v>16</v>
      </c>
      <c r="AH318" s="41">
        <v>0</v>
      </c>
      <c r="AI318" s="41">
        <v>9.9999990000000952E-8</v>
      </c>
      <c r="AJ318" s="41">
        <v>0</v>
      </c>
      <c r="AK318" s="161"/>
    </row>
    <row r="319" spans="1:37" x14ac:dyDescent="0.2">
      <c r="A319" s="34">
        <v>392</v>
      </c>
      <c r="B319" s="34">
        <v>8891</v>
      </c>
      <c r="C319" s="34" t="s">
        <v>546</v>
      </c>
      <c r="D319" s="34">
        <v>520038506</v>
      </c>
      <c r="E319" s="34" t="s">
        <v>213</v>
      </c>
      <c r="F319" s="40" t="s">
        <v>553</v>
      </c>
      <c r="G319" s="34" t="s">
        <v>554</v>
      </c>
      <c r="H319" s="34" t="s">
        <v>216</v>
      </c>
      <c r="I319" s="34" t="s">
        <v>217</v>
      </c>
      <c r="J319" s="34" t="s">
        <v>71</v>
      </c>
      <c r="K319" s="34" t="s">
        <v>71</v>
      </c>
      <c r="L319" s="34" t="s">
        <v>218</v>
      </c>
      <c r="M319" s="34" t="s">
        <v>107</v>
      </c>
      <c r="N319" s="34" t="s">
        <v>249</v>
      </c>
      <c r="O319" s="34" t="s">
        <v>72</v>
      </c>
      <c r="P319" s="34" t="s">
        <v>544</v>
      </c>
      <c r="Q319" s="34" t="s">
        <v>74</v>
      </c>
      <c r="R319" s="34" t="s">
        <v>222</v>
      </c>
      <c r="S319" s="34" t="s">
        <v>75</v>
      </c>
      <c r="T319" s="37">
        <v>6.16</v>
      </c>
      <c r="U319" s="56" t="s">
        <v>549</v>
      </c>
      <c r="V319" s="41">
        <v>4.9399999999999999E-2</v>
      </c>
      <c r="W319" s="41">
        <v>5.5899999999999998E-2</v>
      </c>
      <c r="X319" s="41" t="s">
        <v>224</v>
      </c>
      <c r="Y319" s="40" t="s">
        <v>72</v>
      </c>
      <c r="Z319" s="44">
        <v>58109</v>
      </c>
      <c r="AA319" s="37">
        <v>1</v>
      </c>
      <c r="AB319" s="37">
        <v>96.63</v>
      </c>
      <c r="AC319" s="37">
        <v>0</v>
      </c>
      <c r="AD319" s="37">
        <v>56.15072</v>
      </c>
      <c r="AG319" s="34" t="s">
        <v>16</v>
      </c>
      <c r="AH319" s="41">
        <v>4.2599999999999999E-5</v>
      </c>
      <c r="AI319" s="41">
        <v>1.9067698093230181E-2</v>
      </c>
      <c r="AJ319" s="41">
        <v>4.2916999999999999E-3</v>
      </c>
      <c r="AK319" s="161"/>
    </row>
    <row r="320" spans="1:37" x14ac:dyDescent="0.2">
      <c r="A320" s="34">
        <v>392</v>
      </c>
      <c r="B320" s="34">
        <v>8891</v>
      </c>
      <c r="C320" s="34" t="s">
        <v>802</v>
      </c>
      <c r="D320" s="34">
        <v>520038894</v>
      </c>
      <c r="E320" s="34" t="s">
        <v>213</v>
      </c>
      <c r="F320" s="40" t="s">
        <v>803</v>
      </c>
      <c r="G320" s="34" t="s">
        <v>804</v>
      </c>
      <c r="H320" s="34" t="s">
        <v>216</v>
      </c>
      <c r="I320" s="34" t="s">
        <v>233</v>
      </c>
      <c r="J320" s="34" t="s">
        <v>71</v>
      </c>
      <c r="K320" s="34" t="s">
        <v>71</v>
      </c>
      <c r="L320" s="34" t="s">
        <v>218</v>
      </c>
      <c r="M320" s="34" t="s">
        <v>107</v>
      </c>
      <c r="N320" s="34" t="s">
        <v>258</v>
      </c>
      <c r="O320" s="34" t="s">
        <v>72</v>
      </c>
      <c r="P320" s="34" t="s">
        <v>544</v>
      </c>
      <c r="Q320" s="34" t="s">
        <v>74</v>
      </c>
      <c r="R320" s="34" t="s">
        <v>222</v>
      </c>
      <c r="S320" s="34" t="s">
        <v>75</v>
      </c>
      <c r="T320" s="37">
        <v>1.71</v>
      </c>
      <c r="U320" s="56" t="s">
        <v>275</v>
      </c>
      <c r="V320" s="41">
        <v>1.4999999999999999E-2</v>
      </c>
      <c r="W320" s="41">
        <v>2.9499999999999998E-2</v>
      </c>
      <c r="X320" s="41" t="s">
        <v>224</v>
      </c>
      <c r="Y320" s="40" t="s">
        <v>72</v>
      </c>
      <c r="Z320" s="44">
        <v>33333.33</v>
      </c>
      <c r="AA320" s="37">
        <v>1</v>
      </c>
      <c r="AB320" s="37">
        <v>112.08</v>
      </c>
      <c r="AC320" s="37">
        <v>0</v>
      </c>
      <c r="AD320" s="37">
        <v>37.359990000000003</v>
      </c>
      <c r="AG320" s="34" t="s">
        <v>16</v>
      </c>
      <c r="AH320" s="41">
        <v>1.18E-4</v>
      </c>
      <c r="AI320" s="41">
        <v>1.2686698731330121E-2</v>
      </c>
      <c r="AJ320" s="41">
        <v>2.8555E-3</v>
      </c>
      <c r="AK320" s="161"/>
    </row>
    <row r="321" spans="1:37" x14ac:dyDescent="0.2">
      <c r="A321" s="34">
        <v>392</v>
      </c>
      <c r="B321" s="34">
        <v>8891</v>
      </c>
      <c r="C321" s="34" t="s">
        <v>314</v>
      </c>
      <c r="D321" s="34">
        <v>513623314</v>
      </c>
      <c r="E321" s="34" t="s">
        <v>213</v>
      </c>
      <c r="F321" s="40" t="s">
        <v>557</v>
      </c>
      <c r="G321" s="34" t="s">
        <v>558</v>
      </c>
      <c r="H321" s="34" t="s">
        <v>216</v>
      </c>
      <c r="I321" s="34" t="s">
        <v>233</v>
      </c>
      <c r="J321" s="34" t="s">
        <v>71</v>
      </c>
      <c r="K321" s="34" t="s">
        <v>71</v>
      </c>
      <c r="L321" s="34" t="s">
        <v>218</v>
      </c>
      <c r="M321" s="34" t="s">
        <v>107</v>
      </c>
      <c r="N321" s="34" t="s">
        <v>249</v>
      </c>
      <c r="O321" s="34" t="s">
        <v>72</v>
      </c>
      <c r="P321" s="34" t="s">
        <v>544</v>
      </c>
      <c r="Q321" s="34" t="s">
        <v>74</v>
      </c>
      <c r="R321" s="34" t="s">
        <v>222</v>
      </c>
      <c r="S321" s="34" t="s">
        <v>75</v>
      </c>
      <c r="T321" s="37">
        <v>4.88</v>
      </c>
      <c r="U321" s="56" t="s">
        <v>559</v>
      </c>
      <c r="V321" s="41">
        <v>1.8700000000000001E-2</v>
      </c>
      <c r="W321" s="41">
        <v>3.1600000000000003E-2</v>
      </c>
      <c r="X321" s="41" t="s">
        <v>224</v>
      </c>
      <c r="Y321" s="40" t="s">
        <v>72</v>
      </c>
      <c r="Z321" s="44">
        <v>20000</v>
      </c>
      <c r="AA321" s="37">
        <v>1</v>
      </c>
      <c r="AB321" s="37">
        <v>105.08</v>
      </c>
      <c r="AC321" s="37">
        <v>0</v>
      </c>
      <c r="AD321" s="37">
        <v>21.015999999999998</v>
      </c>
      <c r="AG321" s="34" t="s">
        <v>16</v>
      </c>
      <c r="AH321" s="41">
        <v>1.95E-5</v>
      </c>
      <c r="AI321" s="41">
        <v>7.1365992863400675E-3</v>
      </c>
      <c r="AJ321" s="41">
        <v>1.6063E-3</v>
      </c>
      <c r="AK321" s="161"/>
    </row>
    <row r="322" spans="1:37" x14ac:dyDescent="0.2">
      <c r="A322" s="34">
        <v>392</v>
      </c>
      <c r="B322" s="34">
        <v>8891</v>
      </c>
      <c r="C322" s="34" t="s">
        <v>725</v>
      </c>
      <c r="D322" s="34">
        <v>520025602</v>
      </c>
      <c r="E322" s="34" t="s">
        <v>213</v>
      </c>
      <c r="F322" s="40" t="s">
        <v>726</v>
      </c>
      <c r="G322" s="34" t="s">
        <v>727</v>
      </c>
      <c r="H322" s="34" t="s">
        <v>216</v>
      </c>
      <c r="I322" s="34" t="s">
        <v>217</v>
      </c>
      <c r="J322" s="34" t="s">
        <v>71</v>
      </c>
      <c r="K322" s="34" t="s">
        <v>71</v>
      </c>
      <c r="L322" s="34" t="s">
        <v>218</v>
      </c>
      <c r="M322" s="34" t="s">
        <v>107</v>
      </c>
      <c r="N322" s="34" t="s">
        <v>728</v>
      </c>
      <c r="O322" s="34" t="s">
        <v>72</v>
      </c>
      <c r="P322" s="34" t="s">
        <v>544</v>
      </c>
      <c r="Q322" s="34" t="s">
        <v>74</v>
      </c>
      <c r="R322" s="34" t="s">
        <v>222</v>
      </c>
      <c r="S322" s="34" t="s">
        <v>75</v>
      </c>
      <c r="T322" s="37">
        <v>1.82</v>
      </c>
      <c r="U322" s="56" t="s">
        <v>729</v>
      </c>
      <c r="V322" s="41">
        <v>0.05</v>
      </c>
      <c r="W322" s="41">
        <v>4.99E-2</v>
      </c>
      <c r="X322" s="41" t="s">
        <v>224</v>
      </c>
      <c r="Y322" s="40" t="s">
        <v>72</v>
      </c>
      <c r="Z322" s="44">
        <v>11634.7</v>
      </c>
      <c r="AA322" s="37">
        <v>1</v>
      </c>
      <c r="AB322" s="37">
        <v>100.54</v>
      </c>
      <c r="AC322" s="37">
        <v>0</v>
      </c>
      <c r="AD322" s="37">
        <v>11.697520000000001</v>
      </c>
      <c r="AG322" s="34" t="s">
        <v>16</v>
      </c>
      <c r="AH322" s="41">
        <v>5.2099999999999999E-5</v>
      </c>
      <c r="AI322" s="41">
        <v>3.9721996027800377E-3</v>
      </c>
      <c r="AJ322" s="41">
        <v>8.9409999999999999E-4</v>
      </c>
      <c r="AK322" s="161"/>
    </row>
    <row r="323" spans="1:37" x14ac:dyDescent="0.2">
      <c r="A323" s="34">
        <v>392</v>
      </c>
      <c r="B323" s="34">
        <v>8891</v>
      </c>
      <c r="C323" s="34" t="s">
        <v>560</v>
      </c>
      <c r="D323" s="34">
        <v>513834200</v>
      </c>
      <c r="E323" s="34" t="s">
        <v>213</v>
      </c>
      <c r="F323" s="40" t="s">
        <v>730</v>
      </c>
      <c r="G323" s="34" t="s">
        <v>731</v>
      </c>
      <c r="H323" s="34" t="s">
        <v>216</v>
      </c>
      <c r="I323" s="34" t="s">
        <v>217</v>
      </c>
      <c r="J323" s="34" t="s">
        <v>71</v>
      </c>
      <c r="K323" s="34" t="s">
        <v>71</v>
      </c>
      <c r="L323" s="34" t="s">
        <v>218</v>
      </c>
      <c r="M323" s="34" t="s">
        <v>107</v>
      </c>
      <c r="N323" s="34" t="s">
        <v>228</v>
      </c>
      <c r="O323" s="34" t="s">
        <v>72</v>
      </c>
      <c r="P323" s="34" t="s">
        <v>544</v>
      </c>
      <c r="Q323" s="34" t="s">
        <v>74</v>
      </c>
      <c r="R323" s="34" t="s">
        <v>222</v>
      </c>
      <c r="S323" s="34" t="s">
        <v>75</v>
      </c>
      <c r="T323" s="37">
        <v>6.93</v>
      </c>
      <c r="U323" s="56" t="s">
        <v>310</v>
      </c>
      <c r="V323" s="41">
        <v>2.63E-2</v>
      </c>
      <c r="W323" s="41">
        <v>5.2600000000000001E-2</v>
      </c>
      <c r="X323" s="41" t="s">
        <v>224</v>
      </c>
      <c r="Y323" s="40" t="s">
        <v>72</v>
      </c>
      <c r="Z323" s="44">
        <v>66951</v>
      </c>
      <c r="AA323" s="37">
        <v>1</v>
      </c>
      <c r="AB323" s="37">
        <v>84.43</v>
      </c>
      <c r="AC323" s="37">
        <v>0</v>
      </c>
      <c r="AD323" s="37">
        <v>56.526719999999997</v>
      </c>
      <c r="AG323" s="34" t="s">
        <v>16</v>
      </c>
      <c r="AH323" s="41">
        <v>9.6500000000000001E-5</v>
      </c>
      <c r="AI323" s="41">
        <v>1.9195298080470182E-2</v>
      </c>
      <c r="AJ323" s="41">
        <v>4.3204000000000003E-3</v>
      </c>
      <c r="AK323" s="161"/>
    </row>
    <row r="324" spans="1:37" x14ac:dyDescent="0.2">
      <c r="A324" s="34">
        <v>392</v>
      </c>
      <c r="B324" s="34">
        <v>8891</v>
      </c>
      <c r="C324" s="34" t="s">
        <v>560</v>
      </c>
      <c r="D324" s="34">
        <v>513834200</v>
      </c>
      <c r="E324" s="34" t="s">
        <v>213</v>
      </c>
      <c r="F324" s="40" t="s">
        <v>561</v>
      </c>
      <c r="G324" s="34" t="s">
        <v>562</v>
      </c>
      <c r="H324" s="34" t="s">
        <v>216</v>
      </c>
      <c r="I324" s="34" t="s">
        <v>217</v>
      </c>
      <c r="J324" s="34" t="s">
        <v>71</v>
      </c>
      <c r="K324" s="34" t="s">
        <v>71</v>
      </c>
      <c r="L324" s="34" t="s">
        <v>218</v>
      </c>
      <c r="M324" s="34" t="s">
        <v>107</v>
      </c>
      <c r="N324" s="34" t="s">
        <v>228</v>
      </c>
      <c r="O324" s="34" t="s">
        <v>72</v>
      </c>
      <c r="P324" s="34" t="s">
        <v>544</v>
      </c>
      <c r="Q324" s="34" t="s">
        <v>74</v>
      </c>
      <c r="R324" s="34" t="s">
        <v>222</v>
      </c>
      <c r="S324" s="34" t="s">
        <v>75</v>
      </c>
      <c r="T324" s="37">
        <v>6.89</v>
      </c>
      <c r="U324" s="56" t="s">
        <v>563</v>
      </c>
      <c r="V324" s="41">
        <v>6.0199999999999997E-2</v>
      </c>
      <c r="W324" s="41">
        <v>5.2900000000000003E-2</v>
      </c>
      <c r="X324" s="41" t="s">
        <v>224</v>
      </c>
      <c r="Y324" s="40" t="s">
        <v>72</v>
      </c>
      <c r="Z324" s="44">
        <v>35000</v>
      </c>
      <c r="AA324" s="37">
        <v>1</v>
      </c>
      <c r="AB324" s="37">
        <v>107.02</v>
      </c>
      <c r="AC324" s="37">
        <v>0</v>
      </c>
      <c r="AD324" s="37">
        <v>37.457000000000001</v>
      </c>
      <c r="AG324" s="34" t="s">
        <v>16</v>
      </c>
      <c r="AH324" s="41">
        <v>6.9999999999999994E-5</v>
      </c>
      <c r="AI324" s="41">
        <v>1.271959872804012E-2</v>
      </c>
      <c r="AJ324" s="41">
        <v>2.8628999999999998E-3</v>
      </c>
      <c r="AK324" s="161"/>
    </row>
    <row r="325" spans="1:37" x14ac:dyDescent="0.2">
      <c r="A325" s="34">
        <v>392</v>
      </c>
      <c r="B325" s="34">
        <v>8891</v>
      </c>
      <c r="C325" s="34" t="s">
        <v>564</v>
      </c>
      <c r="D325" s="34">
        <v>513682146</v>
      </c>
      <c r="E325" s="34" t="s">
        <v>213</v>
      </c>
      <c r="F325" s="40" t="s">
        <v>568</v>
      </c>
      <c r="G325" s="34" t="s">
        <v>569</v>
      </c>
      <c r="H325" s="34" t="s">
        <v>216</v>
      </c>
      <c r="I325" s="34" t="s">
        <v>233</v>
      </c>
      <c r="J325" s="34" t="s">
        <v>71</v>
      </c>
      <c r="K325" s="34" t="s">
        <v>71</v>
      </c>
      <c r="L325" s="34" t="s">
        <v>218</v>
      </c>
      <c r="M325" s="34" t="s">
        <v>107</v>
      </c>
      <c r="N325" s="34" t="s">
        <v>339</v>
      </c>
      <c r="O325" s="34" t="s">
        <v>72</v>
      </c>
      <c r="P325" s="34" t="s">
        <v>544</v>
      </c>
      <c r="Q325" s="34" t="s">
        <v>74</v>
      </c>
      <c r="R325" s="34" t="s">
        <v>222</v>
      </c>
      <c r="S325" s="34" t="s">
        <v>75</v>
      </c>
      <c r="T325" s="37">
        <v>1.71</v>
      </c>
      <c r="U325" s="56" t="s">
        <v>302</v>
      </c>
      <c r="V325" s="41">
        <v>2E-3</v>
      </c>
      <c r="W325" s="41">
        <v>2.6700000000000002E-2</v>
      </c>
      <c r="X325" s="41" t="s">
        <v>224</v>
      </c>
      <c r="Y325" s="40" t="s">
        <v>72</v>
      </c>
      <c r="Z325" s="44">
        <v>30000</v>
      </c>
      <c r="AA325" s="37">
        <v>1</v>
      </c>
      <c r="AB325" s="37">
        <v>111.08</v>
      </c>
      <c r="AC325" s="37">
        <v>0</v>
      </c>
      <c r="AD325" s="37">
        <v>33.323999999999998</v>
      </c>
      <c r="AG325" s="34" t="s">
        <v>16</v>
      </c>
      <c r="AH325" s="41">
        <v>3.5599999999999998E-5</v>
      </c>
      <c r="AI325" s="41">
        <v>1.1316198868380107E-2</v>
      </c>
      <c r="AJ325" s="41">
        <v>2.5469999999999998E-3</v>
      </c>
      <c r="AK325" s="161"/>
    </row>
    <row r="326" spans="1:37" x14ac:dyDescent="0.2">
      <c r="A326" s="34">
        <v>392</v>
      </c>
      <c r="B326" s="34">
        <v>8891</v>
      </c>
      <c r="C326" s="34" t="s">
        <v>570</v>
      </c>
      <c r="D326" s="34">
        <v>513754069</v>
      </c>
      <c r="E326" s="34" t="s">
        <v>213</v>
      </c>
      <c r="F326" s="40" t="s">
        <v>571</v>
      </c>
      <c r="G326" s="34" t="s">
        <v>572</v>
      </c>
      <c r="H326" s="34" t="s">
        <v>216</v>
      </c>
      <c r="I326" s="34" t="s">
        <v>217</v>
      </c>
      <c r="J326" s="34" t="s">
        <v>71</v>
      </c>
      <c r="K326" s="34" t="s">
        <v>71</v>
      </c>
      <c r="L326" s="34" t="s">
        <v>218</v>
      </c>
      <c r="M326" s="34" t="s">
        <v>107</v>
      </c>
      <c r="N326" s="34" t="s">
        <v>228</v>
      </c>
      <c r="O326" s="34" t="s">
        <v>72</v>
      </c>
      <c r="P326" s="34" t="s">
        <v>544</v>
      </c>
      <c r="Q326" s="34" t="s">
        <v>74</v>
      </c>
      <c r="R326" s="34" t="s">
        <v>222</v>
      </c>
      <c r="S326" s="34" t="s">
        <v>75</v>
      </c>
      <c r="T326" s="37">
        <v>7.41</v>
      </c>
      <c r="U326" s="56" t="s">
        <v>573</v>
      </c>
      <c r="V326" s="41">
        <v>5.3100000000000001E-2</v>
      </c>
      <c r="W326" s="41">
        <v>5.4300000000000001E-2</v>
      </c>
      <c r="X326" s="41" t="s">
        <v>224</v>
      </c>
      <c r="Y326" s="40" t="s">
        <v>72</v>
      </c>
      <c r="Z326" s="44">
        <v>58744</v>
      </c>
      <c r="AA326" s="37">
        <v>1</v>
      </c>
      <c r="AB326" s="37">
        <v>100.54</v>
      </c>
      <c r="AC326" s="37">
        <v>0</v>
      </c>
      <c r="AD326" s="37">
        <v>59.061210000000003</v>
      </c>
      <c r="AG326" s="34" t="s">
        <v>16</v>
      </c>
      <c r="AH326" s="41">
        <v>4.6100000000000002E-5</v>
      </c>
      <c r="AI326" s="41">
        <v>2.005599799440019E-2</v>
      </c>
      <c r="AJ326" s="41">
        <v>4.5141000000000001E-3</v>
      </c>
      <c r="AK326" s="161"/>
    </row>
    <row r="327" spans="1:37" x14ac:dyDescent="0.2">
      <c r="A327" s="34">
        <v>392</v>
      </c>
      <c r="B327" s="34">
        <v>8891</v>
      </c>
      <c r="C327" s="34" t="s">
        <v>570</v>
      </c>
      <c r="D327" s="34">
        <v>513754069</v>
      </c>
      <c r="E327" s="34" t="s">
        <v>213</v>
      </c>
      <c r="F327" s="40" t="s">
        <v>574</v>
      </c>
      <c r="G327" s="34" t="s">
        <v>575</v>
      </c>
      <c r="H327" s="34" t="s">
        <v>216</v>
      </c>
      <c r="I327" s="34" t="s">
        <v>217</v>
      </c>
      <c r="J327" s="34" t="s">
        <v>71</v>
      </c>
      <c r="K327" s="34" t="s">
        <v>71</v>
      </c>
      <c r="L327" s="34" t="s">
        <v>218</v>
      </c>
      <c r="M327" s="34" t="s">
        <v>107</v>
      </c>
      <c r="N327" s="34" t="s">
        <v>228</v>
      </c>
      <c r="O327" s="34" t="s">
        <v>72</v>
      </c>
      <c r="P327" s="34" t="s">
        <v>544</v>
      </c>
      <c r="Q327" s="34" t="s">
        <v>74</v>
      </c>
      <c r="R327" s="34" t="s">
        <v>222</v>
      </c>
      <c r="S327" s="34" t="s">
        <v>75</v>
      </c>
      <c r="T327" s="37">
        <v>4.7</v>
      </c>
      <c r="U327" s="56" t="s">
        <v>576</v>
      </c>
      <c r="V327" s="41">
        <v>2.64E-2</v>
      </c>
      <c r="W327" s="41">
        <v>5.0200000000000002E-2</v>
      </c>
      <c r="X327" s="41" t="s">
        <v>224</v>
      </c>
      <c r="Y327" s="40" t="s">
        <v>72</v>
      </c>
      <c r="Z327" s="44">
        <v>22000</v>
      </c>
      <c r="AA327" s="37">
        <v>1</v>
      </c>
      <c r="AB327" s="37">
        <v>89.86</v>
      </c>
      <c r="AC327" s="37">
        <v>0</v>
      </c>
      <c r="AD327" s="37">
        <v>19.769200000000001</v>
      </c>
      <c r="AG327" s="34" t="s">
        <v>16</v>
      </c>
      <c r="AH327" s="41">
        <v>1.34E-5</v>
      </c>
      <c r="AI327" s="41">
        <v>6.7131993286800636E-3</v>
      </c>
      <c r="AJ327" s="41">
        <v>1.511E-3</v>
      </c>
      <c r="AK327" s="161"/>
    </row>
    <row r="328" spans="1:37" x14ac:dyDescent="0.2">
      <c r="A328" s="34">
        <v>392</v>
      </c>
      <c r="B328" s="34">
        <v>8891</v>
      </c>
      <c r="C328" s="34" t="s">
        <v>580</v>
      </c>
      <c r="D328" s="34">
        <v>1146</v>
      </c>
      <c r="E328" s="34" t="s">
        <v>213</v>
      </c>
      <c r="F328" s="40" t="s">
        <v>581</v>
      </c>
      <c r="G328" s="34" t="s">
        <v>582</v>
      </c>
      <c r="H328" s="34" t="s">
        <v>216</v>
      </c>
      <c r="I328" s="34" t="s">
        <v>238</v>
      </c>
      <c r="J328" s="34" t="s">
        <v>71</v>
      </c>
      <c r="K328" s="34" t="s">
        <v>170</v>
      </c>
      <c r="L328" s="34" t="s">
        <v>218</v>
      </c>
      <c r="M328" s="34" t="s">
        <v>107</v>
      </c>
      <c r="N328" s="34" t="s">
        <v>583</v>
      </c>
      <c r="O328" s="34" t="s">
        <v>72</v>
      </c>
      <c r="P328" s="34" t="s">
        <v>544</v>
      </c>
      <c r="Q328" s="34" t="s">
        <v>74</v>
      </c>
      <c r="R328" s="34" t="s">
        <v>222</v>
      </c>
      <c r="S328" s="34" t="s">
        <v>75</v>
      </c>
      <c r="T328" s="37">
        <v>0.74</v>
      </c>
      <c r="U328" s="56" t="s">
        <v>584</v>
      </c>
      <c r="V328" s="41">
        <v>3.3700000000000001E-2</v>
      </c>
      <c r="W328" s="41">
        <v>7.0000000000000007E-2</v>
      </c>
      <c r="X328" s="41" t="s">
        <v>224</v>
      </c>
      <c r="Y328" s="40" t="s">
        <v>72</v>
      </c>
      <c r="Z328" s="44">
        <v>2166.66</v>
      </c>
      <c r="AA328" s="37">
        <v>1</v>
      </c>
      <c r="AB328" s="37">
        <v>103.59</v>
      </c>
      <c r="AC328" s="37">
        <v>0</v>
      </c>
      <c r="AD328" s="37">
        <v>2.24444</v>
      </c>
      <c r="AG328" s="34" t="s">
        <v>16</v>
      </c>
      <c r="AH328" s="41">
        <v>3.0899999999999999E-5</v>
      </c>
      <c r="AI328" s="41">
        <v>7.6219992378000721E-4</v>
      </c>
      <c r="AJ328" s="41">
        <v>1.7149999999999999E-4</v>
      </c>
      <c r="AK328" s="161"/>
    </row>
    <row r="329" spans="1:37" x14ac:dyDescent="0.2">
      <c r="A329" s="34">
        <v>392</v>
      </c>
      <c r="B329" s="34">
        <v>8891</v>
      </c>
      <c r="C329" s="34" t="s">
        <v>585</v>
      </c>
      <c r="D329" s="34">
        <v>510216054</v>
      </c>
      <c r="E329" s="34" t="s">
        <v>213</v>
      </c>
      <c r="F329" s="40" t="s">
        <v>586</v>
      </c>
      <c r="G329" s="34" t="s">
        <v>587</v>
      </c>
      <c r="H329" s="34" t="s">
        <v>216</v>
      </c>
      <c r="I329" s="34" t="s">
        <v>233</v>
      </c>
      <c r="J329" s="34" t="s">
        <v>71</v>
      </c>
      <c r="K329" s="34" t="s">
        <v>71</v>
      </c>
      <c r="L329" s="34" t="s">
        <v>218</v>
      </c>
      <c r="M329" s="34" t="s">
        <v>107</v>
      </c>
      <c r="N329" s="34" t="s">
        <v>284</v>
      </c>
      <c r="O329" s="34" t="s">
        <v>72</v>
      </c>
      <c r="P329" s="34" t="s">
        <v>544</v>
      </c>
      <c r="Q329" s="34" t="s">
        <v>74</v>
      </c>
      <c r="R329" s="34" t="s">
        <v>222</v>
      </c>
      <c r="S329" s="34" t="s">
        <v>75</v>
      </c>
      <c r="T329" s="37">
        <v>2.1</v>
      </c>
      <c r="U329" s="56" t="s">
        <v>588</v>
      </c>
      <c r="V329" s="41">
        <v>1.9400000000000001E-2</v>
      </c>
      <c r="W329" s="41">
        <v>2.5600000000000001E-2</v>
      </c>
      <c r="X329" s="41" t="s">
        <v>224</v>
      </c>
      <c r="Y329" s="40" t="s">
        <v>72</v>
      </c>
      <c r="Z329" s="44">
        <v>13827.15</v>
      </c>
      <c r="AA329" s="37">
        <v>1</v>
      </c>
      <c r="AB329" s="37">
        <v>115.77</v>
      </c>
      <c r="AC329" s="37">
        <v>0</v>
      </c>
      <c r="AD329" s="37">
        <v>16.00769</v>
      </c>
      <c r="AG329" s="34" t="s">
        <v>16</v>
      </c>
      <c r="AH329" s="41">
        <v>5.7299999999999997E-5</v>
      </c>
      <c r="AI329" s="41">
        <v>5.4358994564100514E-3</v>
      </c>
      <c r="AJ329" s="41">
        <v>1.2235E-3</v>
      </c>
      <c r="AK329" s="161"/>
    </row>
    <row r="330" spans="1:37" x14ac:dyDescent="0.2">
      <c r="A330" s="34">
        <v>392</v>
      </c>
      <c r="B330" s="34">
        <v>8891</v>
      </c>
      <c r="C330" s="34" t="s">
        <v>585</v>
      </c>
      <c r="D330" s="34">
        <v>510216054</v>
      </c>
      <c r="E330" s="34" t="s">
        <v>213</v>
      </c>
      <c r="F330" s="40" t="s">
        <v>589</v>
      </c>
      <c r="G330" s="34" t="s">
        <v>590</v>
      </c>
      <c r="H330" s="34" t="s">
        <v>216</v>
      </c>
      <c r="I330" s="34" t="s">
        <v>233</v>
      </c>
      <c r="J330" s="34" t="s">
        <v>71</v>
      </c>
      <c r="K330" s="34" t="s">
        <v>71</v>
      </c>
      <c r="L330" s="34" t="s">
        <v>218</v>
      </c>
      <c r="M330" s="34" t="s">
        <v>107</v>
      </c>
      <c r="N330" s="34" t="s">
        <v>284</v>
      </c>
      <c r="O330" s="34" t="s">
        <v>72</v>
      </c>
      <c r="P330" s="34" t="s">
        <v>544</v>
      </c>
      <c r="Q330" s="34" t="s">
        <v>74</v>
      </c>
      <c r="R330" s="34" t="s">
        <v>222</v>
      </c>
      <c r="S330" s="34" t="s">
        <v>75</v>
      </c>
      <c r="T330" s="37">
        <v>3.08</v>
      </c>
      <c r="U330" s="56" t="s">
        <v>591</v>
      </c>
      <c r="V330" s="41">
        <v>1.23E-2</v>
      </c>
      <c r="W330" s="41">
        <v>2.76E-2</v>
      </c>
      <c r="X330" s="41" t="s">
        <v>224</v>
      </c>
      <c r="Y330" s="40" t="s">
        <v>72</v>
      </c>
      <c r="Z330" s="44">
        <v>26497.35</v>
      </c>
      <c r="AA330" s="37">
        <v>1</v>
      </c>
      <c r="AB330" s="37">
        <v>111.43</v>
      </c>
      <c r="AC330" s="37">
        <v>0</v>
      </c>
      <c r="AD330" s="37">
        <v>29.52599</v>
      </c>
      <c r="AG330" s="34" t="s">
        <v>16</v>
      </c>
      <c r="AH330" s="41">
        <v>2.76E-5</v>
      </c>
      <c r="AI330" s="41">
        <v>1.0026398997360094E-2</v>
      </c>
      <c r="AJ330" s="41">
        <v>2.2566999999999999E-3</v>
      </c>
      <c r="AK330" s="161"/>
    </row>
    <row r="331" spans="1:37" x14ac:dyDescent="0.2">
      <c r="A331" s="34">
        <v>392</v>
      </c>
      <c r="B331" s="34">
        <v>8891</v>
      </c>
      <c r="C331" s="34" t="s">
        <v>295</v>
      </c>
      <c r="D331" s="34">
        <v>510960719</v>
      </c>
      <c r="E331" s="34" t="s">
        <v>213</v>
      </c>
      <c r="F331" s="40" t="s">
        <v>597</v>
      </c>
      <c r="G331" s="34" t="s">
        <v>598</v>
      </c>
      <c r="H331" s="34" t="s">
        <v>216</v>
      </c>
      <c r="I331" s="34" t="s">
        <v>233</v>
      </c>
      <c r="J331" s="34" t="s">
        <v>71</v>
      </c>
      <c r="K331" s="34" t="s">
        <v>71</v>
      </c>
      <c r="L331" s="34" t="s">
        <v>218</v>
      </c>
      <c r="M331" s="34" t="s">
        <v>107</v>
      </c>
      <c r="N331" s="34" t="s">
        <v>249</v>
      </c>
      <c r="O331" s="34" t="s">
        <v>72</v>
      </c>
      <c r="P331" s="34" t="s">
        <v>599</v>
      </c>
      <c r="Q331" s="34" t="s">
        <v>74</v>
      </c>
      <c r="R331" s="34" t="s">
        <v>222</v>
      </c>
      <c r="S331" s="34" t="s">
        <v>75</v>
      </c>
      <c r="T331" s="37">
        <v>0</v>
      </c>
      <c r="U331" s="56">
        <v>45748</v>
      </c>
      <c r="V331" s="41">
        <v>6.4999999999999997E-3</v>
      </c>
      <c r="W331" s="41">
        <v>2.0000000000000001E-4</v>
      </c>
      <c r="X331" s="41" t="s">
        <v>224</v>
      </c>
      <c r="Y331" s="40" t="s">
        <v>72</v>
      </c>
      <c r="Z331" s="44">
        <v>0.27</v>
      </c>
      <c r="AA331" s="37">
        <v>1</v>
      </c>
      <c r="AB331" s="37">
        <v>115.85</v>
      </c>
      <c r="AC331" s="37">
        <v>0</v>
      </c>
      <c r="AD331" s="37">
        <v>3.1E-4</v>
      </c>
      <c r="AG331" s="34" t="s">
        <v>16</v>
      </c>
      <c r="AH331" s="41">
        <v>0</v>
      </c>
      <c r="AI331" s="41">
        <v>9.9999990000000952E-8</v>
      </c>
      <c r="AJ331" s="41">
        <v>0</v>
      </c>
      <c r="AK331" s="161"/>
    </row>
    <row r="332" spans="1:37" x14ac:dyDescent="0.2">
      <c r="A332" s="34">
        <v>392</v>
      </c>
      <c r="B332" s="34">
        <v>8891</v>
      </c>
      <c r="C332" s="34" t="s">
        <v>295</v>
      </c>
      <c r="D332" s="34">
        <v>510960719</v>
      </c>
      <c r="E332" s="34" t="s">
        <v>213</v>
      </c>
      <c r="F332" s="40" t="s">
        <v>600</v>
      </c>
      <c r="G332" s="34" t="s">
        <v>601</v>
      </c>
      <c r="H332" s="34" t="s">
        <v>216</v>
      </c>
      <c r="I332" s="34" t="s">
        <v>233</v>
      </c>
      <c r="J332" s="34" t="s">
        <v>71</v>
      </c>
      <c r="K332" s="34" t="s">
        <v>71</v>
      </c>
      <c r="L332" s="34" t="s">
        <v>218</v>
      </c>
      <c r="M332" s="34" t="s">
        <v>107</v>
      </c>
      <c r="N332" s="34" t="s">
        <v>249</v>
      </c>
      <c r="O332" s="34" t="s">
        <v>72</v>
      </c>
      <c r="P332" s="34" t="s">
        <v>599</v>
      </c>
      <c r="Q332" s="34" t="s">
        <v>74</v>
      </c>
      <c r="R332" s="34" t="s">
        <v>222</v>
      </c>
      <c r="S332" s="34" t="s">
        <v>75</v>
      </c>
      <c r="T332" s="37">
        <v>6.47</v>
      </c>
      <c r="U332" s="56" t="s">
        <v>602</v>
      </c>
      <c r="V332" s="41">
        <v>8.9999999999999993E-3</v>
      </c>
      <c r="W332" s="41">
        <v>3.0700000000000002E-2</v>
      </c>
      <c r="X332" s="41" t="s">
        <v>224</v>
      </c>
      <c r="Y332" s="40" t="s">
        <v>72</v>
      </c>
      <c r="Z332" s="44">
        <v>53082</v>
      </c>
      <c r="AA332" s="37">
        <v>1</v>
      </c>
      <c r="AB332" s="37">
        <v>99.26</v>
      </c>
      <c r="AC332" s="37">
        <v>0</v>
      </c>
      <c r="AD332" s="37">
        <v>52.689190000000004</v>
      </c>
      <c r="AG332" s="34" t="s">
        <v>16</v>
      </c>
      <c r="AH332" s="41">
        <v>1.9199999999999999E-5</v>
      </c>
      <c r="AI332" s="41">
        <v>1.7892198210780169E-2</v>
      </c>
      <c r="AJ332" s="41">
        <v>4.0270999999999996E-3</v>
      </c>
      <c r="AK332" s="161"/>
    </row>
    <row r="333" spans="1:37" x14ac:dyDescent="0.2">
      <c r="A333" s="34">
        <v>392</v>
      </c>
      <c r="B333" s="34">
        <v>8891</v>
      </c>
      <c r="C333" s="34" t="s">
        <v>295</v>
      </c>
      <c r="D333" s="34">
        <v>510960719</v>
      </c>
      <c r="E333" s="34" t="s">
        <v>213</v>
      </c>
      <c r="F333" s="40" t="s">
        <v>603</v>
      </c>
      <c r="G333" s="34" t="s">
        <v>604</v>
      </c>
      <c r="H333" s="34" t="s">
        <v>216</v>
      </c>
      <c r="I333" s="34" t="s">
        <v>233</v>
      </c>
      <c r="J333" s="34" t="s">
        <v>71</v>
      </c>
      <c r="K333" s="34" t="s">
        <v>71</v>
      </c>
      <c r="L333" s="34" t="s">
        <v>218</v>
      </c>
      <c r="M333" s="34" t="s">
        <v>107</v>
      </c>
      <c r="N333" s="34" t="s">
        <v>249</v>
      </c>
      <c r="O333" s="34" t="s">
        <v>72</v>
      </c>
      <c r="P333" s="34" t="s">
        <v>599</v>
      </c>
      <c r="Q333" s="34" t="s">
        <v>74</v>
      </c>
      <c r="R333" s="34" t="s">
        <v>222</v>
      </c>
      <c r="S333" s="34" t="s">
        <v>75</v>
      </c>
      <c r="T333" s="37">
        <v>9.99</v>
      </c>
      <c r="U333" s="56" t="s">
        <v>605</v>
      </c>
      <c r="V333" s="41">
        <v>1.6899999999999998E-2</v>
      </c>
      <c r="W333" s="41">
        <v>3.2899999999999999E-2</v>
      </c>
      <c r="X333" s="41" t="s">
        <v>224</v>
      </c>
      <c r="Y333" s="40" t="s">
        <v>72</v>
      </c>
      <c r="Z333" s="44">
        <v>29460</v>
      </c>
      <c r="AA333" s="37">
        <v>1</v>
      </c>
      <c r="AB333" s="37">
        <v>97.7</v>
      </c>
      <c r="AC333" s="37">
        <v>0</v>
      </c>
      <c r="AD333" s="37">
        <v>28.782419999999998</v>
      </c>
      <c r="AG333" s="34" t="s">
        <v>16</v>
      </c>
      <c r="AH333" s="41">
        <v>6.7000000000000002E-6</v>
      </c>
      <c r="AI333" s="41">
        <v>9.7738990226100934E-3</v>
      </c>
      <c r="AJ333" s="41">
        <v>2.1998999999999999E-3</v>
      </c>
      <c r="AK333" s="161"/>
    </row>
    <row r="334" spans="1:37" x14ac:dyDescent="0.2">
      <c r="A334" s="34">
        <v>392</v>
      </c>
      <c r="B334" s="34">
        <v>8891</v>
      </c>
      <c r="C334" s="34" t="s">
        <v>610</v>
      </c>
      <c r="D334" s="34">
        <v>520029935</v>
      </c>
      <c r="E334" s="34" t="s">
        <v>213</v>
      </c>
      <c r="F334" s="40" t="s">
        <v>611</v>
      </c>
      <c r="G334" s="34" t="s">
        <v>612</v>
      </c>
      <c r="H334" s="34" t="s">
        <v>216</v>
      </c>
      <c r="I334" s="34" t="s">
        <v>233</v>
      </c>
      <c r="J334" s="34" t="s">
        <v>71</v>
      </c>
      <c r="K334" s="34" t="s">
        <v>71</v>
      </c>
      <c r="L334" s="34" t="s">
        <v>218</v>
      </c>
      <c r="M334" s="34" t="s">
        <v>107</v>
      </c>
      <c r="N334" s="34" t="s">
        <v>339</v>
      </c>
      <c r="O334" s="34" t="s">
        <v>72</v>
      </c>
      <c r="P334" s="34" t="s">
        <v>73</v>
      </c>
      <c r="Q334" s="34" t="s">
        <v>74</v>
      </c>
      <c r="R334" s="34" t="s">
        <v>222</v>
      </c>
      <c r="S334" s="34" t="s">
        <v>75</v>
      </c>
      <c r="T334" s="37">
        <v>3.75</v>
      </c>
      <c r="U334" s="56" t="s">
        <v>613</v>
      </c>
      <c r="V334" s="41">
        <v>2E-3</v>
      </c>
      <c r="W334" s="41">
        <v>2.5999999999999999E-2</v>
      </c>
      <c r="X334" s="41" t="s">
        <v>224</v>
      </c>
      <c r="Y334" s="40" t="s">
        <v>72</v>
      </c>
      <c r="Z334" s="44">
        <v>37894.720000000001</v>
      </c>
      <c r="AA334" s="37">
        <v>1</v>
      </c>
      <c r="AB334" s="37">
        <v>103.06</v>
      </c>
      <c r="AC334" s="37">
        <v>0</v>
      </c>
      <c r="AD334" s="37">
        <v>39.054290000000002</v>
      </c>
      <c r="AG334" s="34" t="s">
        <v>16</v>
      </c>
      <c r="AH334" s="41">
        <v>1.11E-5</v>
      </c>
      <c r="AI334" s="41">
        <v>1.3262098673790126E-2</v>
      </c>
      <c r="AJ334" s="41">
        <v>2.9849999999999998E-3</v>
      </c>
      <c r="AK334" s="161"/>
    </row>
    <row r="335" spans="1:37" x14ac:dyDescent="0.2">
      <c r="A335" s="34">
        <v>392</v>
      </c>
      <c r="B335" s="34">
        <v>8891</v>
      </c>
      <c r="C335" s="34" t="s">
        <v>610</v>
      </c>
      <c r="D335" s="34">
        <v>520029935</v>
      </c>
      <c r="E335" s="34" t="s">
        <v>213</v>
      </c>
      <c r="F335" s="40" t="s">
        <v>614</v>
      </c>
      <c r="G335" s="34" t="s">
        <v>615</v>
      </c>
      <c r="H335" s="34" t="s">
        <v>216</v>
      </c>
      <c r="I335" s="34" t="s">
        <v>217</v>
      </c>
      <c r="J335" s="34" t="s">
        <v>71</v>
      </c>
      <c r="K335" s="34" t="s">
        <v>71</v>
      </c>
      <c r="L335" s="34" t="s">
        <v>218</v>
      </c>
      <c r="M335" s="34" t="s">
        <v>107</v>
      </c>
      <c r="N335" s="34" t="s">
        <v>339</v>
      </c>
      <c r="O335" s="34" t="s">
        <v>72</v>
      </c>
      <c r="P335" s="34" t="s">
        <v>73</v>
      </c>
      <c r="Q335" s="34" t="s">
        <v>74</v>
      </c>
      <c r="R335" s="34" t="s">
        <v>222</v>
      </c>
      <c r="S335" s="34" t="s">
        <v>75</v>
      </c>
      <c r="T335" s="37">
        <v>2.98</v>
      </c>
      <c r="U335" s="56" t="s">
        <v>616</v>
      </c>
      <c r="V335" s="41">
        <v>2.6800000000000001E-2</v>
      </c>
      <c r="W335" s="41">
        <v>4.7100000000000003E-2</v>
      </c>
      <c r="X335" s="41" t="s">
        <v>224</v>
      </c>
      <c r="Y335" s="40" t="s">
        <v>72</v>
      </c>
      <c r="Z335" s="44">
        <v>0.77</v>
      </c>
      <c r="AA335" s="37">
        <v>1</v>
      </c>
      <c r="AB335" s="37">
        <v>95.08</v>
      </c>
      <c r="AC335" s="37">
        <v>0</v>
      </c>
      <c r="AD335" s="37">
        <v>7.2999999999999996E-4</v>
      </c>
      <c r="AG335" s="34" t="s">
        <v>16</v>
      </c>
      <c r="AH335" s="41">
        <v>0</v>
      </c>
      <c r="AI335" s="41">
        <v>1.999999800000019E-7</v>
      </c>
      <c r="AJ335" s="41">
        <v>9.9999999999999995E-8</v>
      </c>
      <c r="AK335" s="161"/>
    </row>
    <row r="336" spans="1:37" x14ac:dyDescent="0.2">
      <c r="A336" s="34">
        <v>392</v>
      </c>
      <c r="B336" s="34">
        <v>8891</v>
      </c>
      <c r="C336" s="34" t="s">
        <v>617</v>
      </c>
      <c r="D336" s="34">
        <v>520000472</v>
      </c>
      <c r="E336" s="34" t="s">
        <v>213</v>
      </c>
      <c r="F336" s="40" t="s">
        <v>621</v>
      </c>
      <c r="G336" s="34" t="s">
        <v>622</v>
      </c>
      <c r="H336" s="34" t="s">
        <v>216</v>
      </c>
      <c r="I336" s="34" t="s">
        <v>233</v>
      </c>
      <c r="J336" s="34" t="s">
        <v>71</v>
      </c>
      <c r="K336" s="34" t="s">
        <v>71</v>
      </c>
      <c r="L336" s="34" t="s">
        <v>218</v>
      </c>
      <c r="M336" s="34" t="s">
        <v>107</v>
      </c>
      <c r="N336" s="34" t="s">
        <v>284</v>
      </c>
      <c r="O336" s="34" t="s">
        <v>72</v>
      </c>
      <c r="P336" s="34" t="s">
        <v>73</v>
      </c>
      <c r="Q336" s="34" t="s">
        <v>74</v>
      </c>
      <c r="R336" s="34" t="s">
        <v>222</v>
      </c>
      <c r="S336" s="34" t="s">
        <v>75</v>
      </c>
      <c r="T336" s="37">
        <v>7.27</v>
      </c>
      <c r="U336" s="56" t="s">
        <v>623</v>
      </c>
      <c r="V336" s="41">
        <v>0.03</v>
      </c>
      <c r="W336" s="41">
        <v>2.9499999999999998E-2</v>
      </c>
      <c r="X336" s="41" t="s">
        <v>224</v>
      </c>
      <c r="Y336" s="40" t="s">
        <v>72</v>
      </c>
      <c r="Z336" s="44">
        <v>41000</v>
      </c>
      <c r="AA336" s="37">
        <v>1</v>
      </c>
      <c r="AB336" s="37">
        <v>106.29</v>
      </c>
      <c r="AC336" s="37">
        <v>0</v>
      </c>
      <c r="AD336" s="37">
        <v>43.578899999999997</v>
      </c>
      <c r="AG336" s="34" t="s">
        <v>16</v>
      </c>
      <c r="AH336" s="41">
        <v>1.0000000000000001E-5</v>
      </c>
      <c r="AI336" s="41">
        <v>1.479849852015014E-2</v>
      </c>
      <c r="AJ336" s="41">
        <v>3.3308000000000001E-3</v>
      </c>
      <c r="AK336" s="161"/>
    </row>
    <row r="337" spans="1:37" x14ac:dyDescent="0.2">
      <c r="A337" s="34">
        <v>392</v>
      </c>
      <c r="B337" s="34">
        <v>8891</v>
      </c>
      <c r="C337" s="34" t="s">
        <v>617</v>
      </c>
      <c r="D337" s="34">
        <v>520000472</v>
      </c>
      <c r="E337" s="34" t="s">
        <v>213</v>
      </c>
      <c r="F337" s="40" t="s">
        <v>624</v>
      </c>
      <c r="G337" s="34" t="s">
        <v>625</v>
      </c>
      <c r="H337" s="34" t="s">
        <v>216</v>
      </c>
      <c r="I337" s="34" t="s">
        <v>233</v>
      </c>
      <c r="J337" s="34" t="s">
        <v>71</v>
      </c>
      <c r="K337" s="34" t="s">
        <v>71</v>
      </c>
      <c r="L337" s="34" t="s">
        <v>218</v>
      </c>
      <c r="M337" s="34" t="s">
        <v>107</v>
      </c>
      <c r="N337" s="34" t="s">
        <v>284</v>
      </c>
      <c r="O337" s="34" t="s">
        <v>72</v>
      </c>
      <c r="P337" s="34" t="s">
        <v>73</v>
      </c>
      <c r="Q337" s="34" t="s">
        <v>74</v>
      </c>
      <c r="R337" s="34" t="s">
        <v>222</v>
      </c>
      <c r="S337" s="34" t="s">
        <v>75</v>
      </c>
      <c r="T337" s="37">
        <v>10.119999999999999</v>
      </c>
      <c r="U337" s="56" t="s">
        <v>626</v>
      </c>
      <c r="V337" s="41">
        <v>3.2000000000000001E-2</v>
      </c>
      <c r="W337" s="41">
        <v>3.1E-2</v>
      </c>
      <c r="X337" s="41" t="s">
        <v>224</v>
      </c>
      <c r="Y337" s="40" t="s">
        <v>72</v>
      </c>
      <c r="Z337" s="44">
        <v>54155</v>
      </c>
      <c r="AA337" s="37">
        <v>1</v>
      </c>
      <c r="AB337" s="37">
        <v>107.1</v>
      </c>
      <c r="AC337" s="37">
        <v>0</v>
      </c>
      <c r="AD337" s="37">
        <v>58</v>
      </c>
      <c r="AG337" s="34" t="s">
        <v>16</v>
      </c>
      <c r="AH337" s="41">
        <v>1.0900000000000001E-5</v>
      </c>
      <c r="AI337" s="41">
        <v>1.9695598030440187E-2</v>
      </c>
      <c r="AJ337" s="41">
        <v>4.4330000000000003E-3</v>
      </c>
      <c r="AK337" s="161"/>
    </row>
    <row r="338" spans="1:37" x14ac:dyDescent="0.2">
      <c r="A338" s="34">
        <v>392</v>
      </c>
      <c r="B338" s="34">
        <v>8891</v>
      </c>
      <c r="C338" s="34" t="s">
        <v>627</v>
      </c>
      <c r="D338" s="34">
        <v>520018078</v>
      </c>
      <c r="E338" s="34" t="s">
        <v>213</v>
      </c>
      <c r="F338" s="40" t="s">
        <v>628</v>
      </c>
      <c r="G338" s="34" t="s">
        <v>629</v>
      </c>
      <c r="H338" s="34" t="s">
        <v>216</v>
      </c>
      <c r="I338" s="34" t="s">
        <v>233</v>
      </c>
      <c r="J338" s="34" t="s">
        <v>71</v>
      </c>
      <c r="K338" s="34" t="s">
        <v>71</v>
      </c>
      <c r="L338" s="34" t="s">
        <v>218</v>
      </c>
      <c r="M338" s="34" t="s">
        <v>107</v>
      </c>
      <c r="N338" s="34" t="s">
        <v>339</v>
      </c>
      <c r="O338" s="34" t="s">
        <v>72</v>
      </c>
      <c r="P338" s="34" t="s">
        <v>73</v>
      </c>
      <c r="Q338" s="34" t="s">
        <v>74</v>
      </c>
      <c r="R338" s="34" t="s">
        <v>222</v>
      </c>
      <c r="S338" s="34" t="s">
        <v>75</v>
      </c>
      <c r="T338" s="37">
        <v>4.6399999999999997</v>
      </c>
      <c r="U338" s="56" t="s">
        <v>630</v>
      </c>
      <c r="V338" s="41">
        <v>1E-3</v>
      </c>
      <c r="W338" s="41">
        <v>2.5700000000000001E-2</v>
      </c>
      <c r="X338" s="41" t="s">
        <v>224</v>
      </c>
      <c r="Y338" s="40" t="s">
        <v>72</v>
      </c>
      <c r="Z338" s="44">
        <v>70000</v>
      </c>
      <c r="AA338" s="37">
        <v>1</v>
      </c>
      <c r="AB338" s="37">
        <v>100.7</v>
      </c>
      <c r="AC338" s="37">
        <v>0</v>
      </c>
      <c r="AD338" s="37">
        <v>70.489999999999995</v>
      </c>
      <c r="AG338" s="34" t="s">
        <v>16</v>
      </c>
      <c r="AH338" s="41">
        <v>2.8099999999999999E-5</v>
      </c>
      <c r="AI338" s="41">
        <v>2.3936997606300227E-2</v>
      </c>
      <c r="AJ338" s="41">
        <v>5.3876000000000002E-3</v>
      </c>
      <c r="AK338" s="161"/>
    </row>
    <row r="339" spans="1:37" x14ac:dyDescent="0.2">
      <c r="A339" s="34">
        <v>392</v>
      </c>
      <c r="B339" s="34">
        <v>8891</v>
      </c>
      <c r="C339" s="34" t="s">
        <v>627</v>
      </c>
      <c r="D339" s="34">
        <v>520018078</v>
      </c>
      <c r="E339" s="34" t="s">
        <v>213</v>
      </c>
      <c r="F339" s="40" t="s">
        <v>634</v>
      </c>
      <c r="G339" s="34" t="s">
        <v>635</v>
      </c>
      <c r="H339" s="34" t="s">
        <v>216</v>
      </c>
      <c r="I339" s="34" t="s">
        <v>233</v>
      </c>
      <c r="J339" s="34" t="s">
        <v>71</v>
      </c>
      <c r="K339" s="34" t="s">
        <v>71</v>
      </c>
      <c r="L339" s="34" t="s">
        <v>218</v>
      </c>
      <c r="M339" s="34" t="s">
        <v>107</v>
      </c>
      <c r="N339" s="34" t="s">
        <v>339</v>
      </c>
      <c r="O339" s="34" t="s">
        <v>72</v>
      </c>
      <c r="P339" s="34" t="s">
        <v>73</v>
      </c>
      <c r="Q339" s="34" t="s">
        <v>74</v>
      </c>
      <c r="R339" s="34" t="s">
        <v>222</v>
      </c>
      <c r="S339" s="34" t="s">
        <v>75</v>
      </c>
      <c r="T339" s="37">
        <v>4.5999999999999996</v>
      </c>
      <c r="U339" s="56" t="s">
        <v>636</v>
      </c>
      <c r="V339" s="41">
        <v>2.0199999999999999E-2</v>
      </c>
      <c r="W339" s="41">
        <v>2.58E-2</v>
      </c>
      <c r="X339" s="41" t="s">
        <v>224</v>
      </c>
      <c r="Y339" s="40" t="s">
        <v>72</v>
      </c>
      <c r="Z339" s="44">
        <v>41000</v>
      </c>
      <c r="AA339" s="37">
        <v>1</v>
      </c>
      <c r="AB339" s="37">
        <v>101.85</v>
      </c>
      <c r="AC339" s="37">
        <v>0</v>
      </c>
      <c r="AD339" s="37">
        <v>41.758499999999998</v>
      </c>
      <c r="AG339" s="34" t="s">
        <v>16</v>
      </c>
      <c r="AH339" s="41">
        <v>1.1399999999999999E-5</v>
      </c>
      <c r="AI339" s="41">
        <v>1.4180398581960133E-2</v>
      </c>
      <c r="AJ339" s="41">
        <v>3.1917E-3</v>
      </c>
      <c r="AK339" s="161"/>
    </row>
    <row r="340" spans="1:37" x14ac:dyDescent="0.2">
      <c r="A340" s="34">
        <v>392</v>
      </c>
      <c r="B340" s="34">
        <v>8891</v>
      </c>
      <c r="C340" s="34" t="s">
        <v>336</v>
      </c>
      <c r="D340" s="34">
        <v>520032046</v>
      </c>
      <c r="E340" s="34" t="s">
        <v>213</v>
      </c>
      <c r="F340" s="40" t="s">
        <v>643</v>
      </c>
      <c r="G340" s="34" t="s">
        <v>644</v>
      </c>
      <c r="H340" s="34" t="s">
        <v>216</v>
      </c>
      <c r="I340" s="34" t="s">
        <v>233</v>
      </c>
      <c r="J340" s="34" t="s">
        <v>71</v>
      </c>
      <c r="K340" s="34" t="s">
        <v>71</v>
      </c>
      <c r="L340" s="34" t="s">
        <v>218</v>
      </c>
      <c r="M340" s="34" t="s">
        <v>107</v>
      </c>
      <c r="N340" s="34" t="s">
        <v>339</v>
      </c>
      <c r="O340" s="34" t="s">
        <v>72</v>
      </c>
      <c r="P340" s="34" t="s">
        <v>73</v>
      </c>
      <c r="Q340" s="34" t="s">
        <v>74</v>
      </c>
      <c r="R340" s="34" t="s">
        <v>222</v>
      </c>
      <c r="S340" s="34" t="s">
        <v>75</v>
      </c>
      <c r="T340" s="37">
        <v>2.46</v>
      </c>
      <c r="U340" s="56" t="s">
        <v>645</v>
      </c>
      <c r="V340" s="41">
        <v>1.2200000000000001E-2</v>
      </c>
      <c r="W340" s="41">
        <v>2.4400000000000002E-2</v>
      </c>
      <c r="X340" s="41" t="s">
        <v>224</v>
      </c>
      <c r="Y340" s="40" t="s">
        <v>72</v>
      </c>
      <c r="Z340" s="44">
        <v>60000</v>
      </c>
      <c r="AA340" s="37">
        <v>1</v>
      </c>
      <c r="AB340" s="37">
        <v>114.03</v>
      </c>
      <c r="AC340" s="37">
        <v>0</v>
      </c>
      <c r="AD340" s="37">
        <v>68.418000000000006</v>
      </c>
      <c r="AG340" s="34" t="s">
        <v>16</v>
      </c>
      <c r="AH340" s="41">
        <v>1.98E-5</v>
      </c>
      <c r="AI340" s="41">
        <v>2.323339767666022E-2</v>
      </c>
      <c r="AJ340" s="41">
        <v>5.2293000000000001E-3</v>
      </c>
      <c r="AK340" s="161"/>
    </row>
    <row r="341" spans="1:37" x14ac:dyDescent="0.2">
      <c r="A341" s="34">
        <v>392</v>
      </c>
      <c r="B341" s="34">
        <v>8891</v>
      </c>
      <c r="C341" s="34" t="s">
        <v>336</v>
      </c>
      <c r="D341" s="34">
        <v>520032046</v>
      </c>
      <c r="E341" s="34" t="s">
        <v>213</v>
      </c>
      <c r="F341" s="40" t="s">
        <v>649</v>
      </c>
      <c r="G341" s="34" t="s">
        <v>650</v>
      </c>
      <c r="H341" s="34" t="s">
        <v>216</v>
      </c>
      <c r="I341" s="34" t="s">
        <v>233</v>
      </c>
      <c r="J341" s="34" t="s">
        <v>71</v>
      </c>
      <c r="K341" s="34" t="s">
        <v>71</v>
      </c>
      <c r="L341" s="34" t="s">
        <v>218</v>
      </c>
      <c r="M341" s="34" t="s">
        <v>107</v>
      </c>
      <c r="N341" s="34" t="s">
        <v>339</v>
      </c>
      <c r="O341" s="34" t="s">
        <v>72</v>
      </c>
      <c r="P341" s="34" t="s">
        <v>73</v>
      </c>
      <c r="Q341" s="34" t="s">
        <v>74</v>
      </c>
      <c r="R341" s="34" t="s">
        <v>222</v>
      </c>
      <c r="S341" s="34" t="s">
        <v>75</v>
      </c>
      <c r="T341" s="37">
        <v>5.22</v>
      </c>
      <c r="U341" s="56" t="s">
        <v>510</v>
      </c>
      <c r="V341" s="41">
        <v>2E-3</v>
      </c>
      <c r="W341" s="41">
        <v>2.6100000000000002E-2</v>
      </c>
      <c r="X341" s="41" t="s">
        <v>224</v>
      </c>
      <c r="Y341" s="40" t="s">
        <v>72</v>
      </c>
      <c r="Z341" s="44">
        <v>25000</v>
      </c>
      <c r="AA341" s="37">
        <v>1</v>
      </c>
      <c r="AB341" s="37">
        <v>102.35</v>
      </c>
      <c r="AC341" s="37">
        <v>0</v>
      </c>
      <c r="AD341" s="37">
        <v>25.587499999999999</v>
      </c>
      <c r="AG341" s="34" t="s">
        <v>16</v>
      </c>
      <c r="AH341" s="41">
        <v>7.1999999999999997E-6</v>
      </c>
      <c r="AI341" s="41">
        <v>8.6889991311000832E-3</v>
      </c>
      <c r="AJ341" s="41">
        <v>1.9556999999999999E-3</v>
      </c>
      <c r="AK341" s="161"/>
    </row>
    <row r="342" spans="1:37" x14ac:dyDescent="0.2">
      <c r="A342" s="34">
        <v>392</v>
      </c>
      <c r="B342" s="34">
        <v>8891</v>
      </c>
      <c r="C342" s="34" t="s">
        <v>660</v>
      </c>
      <c r="D342" s="34">
        <v>520000118</v>
      </c>
      <c r="E342" s="34" t="s">
        <v>213</v>
      </c>
      <c r="F342" s="40" t="s">
        <v>664</v>
      </c>
      <c r="G342" s="34" t="s">
        <v>665</v>
      </c>
      <c r="H342" s="34" t="s">
        <v>216</v>
      </c>
      <c r="I342" s="34" t="s">
        <v>233</v>
      </c>
      <c r="J342" s="34" t="s">
        <v>71</v>
      </c>
      <c r="K342" s="34" t="s">
        <v>71</v>
      </c>
      <c r="L342" s="34" t="s">
        <v>218</v>
      </c>
      <c r="M342" s="34" t="s">
        <v>107</v>
      </c>
      <c r="N342" s="34" t="s">
        <v>339</v>
      </c>
      <c r="O342" s="34" t="s">
        <v>72</v>
      </c>
      <c r="P342" s="34" t="s">
        <v>73</v>
      </c>
      <c r="Q342" s="34" t="s">
        <v>74</v>
      </c>
      <c r="R342" s="34" t="s">
        <v>222</v>
      </c>
      <c r="S342" s="34" t="s">
        <v>75</v>
      </c>
      <c r="T342" s="37">
        <v>3.59</v>
      </c>
      <c r="U342" s="56" t="s">
        <v>663</v>
      </c>
      <c r="V342" s="41">
        <v>1E-3</v>
      </c>
      <c r="W342" s="41">
        <v>2.5600000000000001E-2</v>
      </c>
      <c r="X342" s="41" t="s">
        <v>224</v>
      </c>
      <c r="Y342" s="40" t="s">
        <v>72</v>
      </c>
      <c r="Z342" s="44">
        <v>49000</v>
      </c>
      <c r="AA342" s="37">
        <v>1</v>
      </c>
      <c r="AB342" s="37">
        <v>103.24</v>
      </c>
      <c r="AC342" s="37">
        <v>0</v>
      </c>
      <c r="AD342" s="37">
        <v>50.587600000000002</v>
      </c>
      <c r="AG342" s="34" t="s">
        <v>16</v>
      </c>
      <c r="AH342" s="41">
        <v>4.9700000000000002E-5</v>
      </c>
      <c r="AI342" s="41">
        <v>1.7178498282150161E-2</v>
      </c>
      <c r="AJ342" s="41">
        <v>3.8665000000000001E-3</v>
      </c>
      <c r="AK342" s="161"/>
    </row>
    <row r="343" spans="1:37" x14ac:dyDescent="0.2">
      <c r="A343" s="34">
        <v>392</v>
      </c>
      <c r="B343" s="34">
        <v>8891</v>
      </c>
      <c r="C343" s="34" t="s">
        <v>660</v>
      </c>
      <c r="D343" s="34">
        <v>520000118</v>
      </c>
      <c r="E343" s="34" t="s">
        <v>213</v>
      </c>
      <c r="F343" s="40" t="s">
        <v>736</v>
      </c>
      <c r="G343" s="34" t="s">
        <v>737</v>
      </c>
      <c r="H343" s="34" t="s">
        <v>216</v>
      </c>
      <c r="I343" s="34" t="s">
        <v>233</v>
      </c>
      <c r="J343" s="34" t="s">
        <v>71</v>
      </c>
      <c r="K343" s="34" t="s">
        <v>71</v>
      </c>
      <c r="L343" s="34" t="s">
        <v>218</v>
      </c>
      <c r="M343" s="34" t="s">
        <v>107</v>
      </c>
      <c r="N343" s="34" t="s">
        <v>339</v>
      </c>
      <c r="O343" s="34" t="s">
        <v>72</v>
      </c>
      <c r="P343" s="34" t="s">
        <v>73</v>
      </c>
      <c r="Q343" s="34" t="s">
        <v>74</v>
      </c>
      <c r="R343" s="34" t="s">
        <v>222</v>
      </c>
      <c r="S343" s="34" t="s">
        <v>75</v>
      </c>
      <c r="T343" s="37">
        <v>3.05</v>
      </c>
      <c r="U343" s="56" t="s">
        <v>738</v>
      </c>
      <c r="V343" s="41">
        <v>1.7500000000000002E-2</v>
      </c>
      <c r="W343" s="41">
        <v>2.5499999999999998E-2</v>
      </c>
      <c r="X343" s="41" t="s">
        <v>224</v>
      </c>
      <c r="Y343" s="40" t="s">
        <v>72</v>
      </c>
      <c r="Z343" s="44">
        <v>42455.839999999997</v>
      </c>
      <c r="AA343" s="37">
        <v>1</v>
      </c>
      <c r="AB343" s="37">
        <v>112.78</v>
      </c>
      <c r="AC343" s="37">
        <v>0</v>
      </c>
      <c r="AD343" s="37">
        <v>47.881689999999999</v>
      </c>
      <c r="AG343" s="34" t="s">
        <v>16</v>
      </c>
      <c r="AH343" s="41">
        <v>1.9000000000000001E-5</v>
      </c>
      <c r="AI343" s="41">
        <v>1.6259698374030154E-2</v>
      </c>
      <c r="AJ343" s="41">
        <v>3.6597000000000001E-3</v>
      </c>
      <c r="AK343" s="161"/>
    </row>
    <row r="344" spans="1:37" x14ac:dyDescent="0.2">
      <c r="A344" s="34">
        <v>392</v>
      </c>
      <c r="B344" s="34">
        <v>8891</v>
      </c>
      <c r="C344" s="34" t="s">
        <v>681</v>
      </c>
      <c r="D344" s="34">
        <v>520025586</v>
      </c>
      <c r="E344" s="34" t="s">
        <v>213</v>
      </c>
      <c r="F344" s="40" t="s">
        <v>682</v>
      </c>
      <c r="G344" s="34" t="s">
        <v>683</v>
      </c>
      <c r="H344" s="34" t="s">
        <v>216</v>
      </c>
      <c r="I344" s="34" t="s">
        <v>233</v>
      </c>
      <c r="J344" s="34" t="s">
        <v>71</v>
      </c>
      <c r="K344" s="34" t="s">
        <v>71</v>
      </c>
      <c r="L344" s="34" t="s">
        <v>218</v>
      </c>
      <c r="M344" s="34" t="s">
        <v>107</v>
      </c>
      <c r="N344" s="34" t="s">
        <v>403</v>
      </c>
      <c r="O344" s="34" t="s">
        <v>72</v>
      </c>
      <c r="P344" s="34" t="s">
        <v>672</v>
      </c>
      <c r="Q344" s="34" t="s">
        <v>672</v>
      </c>
      <c r="R344" s="34" t="s">
        <v>672</v>
      </c>
      <c r="S344" s="34" t="s">
        <v>75</v>
      </c>
      <c r="T344" s="37">
        <v>2.33</v>
      </c>
      <c r="U344" s="56" t="s">
        <v>302</v>
      </c>
      <c r="V344" s="41">
        <v>3.6999999999999998E-2</v>
      </c>
      <c r="W344" s="41">
        <v>4.1200000000000001E-2</v>
      </c>
      <c r="X344" s="41" t="s">
        <v>224</v>
      </c>
      <c r="Y344" s="40" t="s">
        <v>72</v>
      </c>
      <c r="Z344" s="44">
        <v>9893.61</v>
      </c>
      <c r="AA344" s="37">
        <v>1</v>
      </c>
      <c r="AB344" s="37">
        <v>115.64</v>
      </c>
      <c r="AC344" s="37">
        <v>0</v>
      </c>
      <c r="AD344" s="37">
        <v>11.44097</v>
      </c>
      <c r="AG344" s="34" t="s">
        <v>16</v>
      </c>
      <c r="AH344" s="41">
        <v>1.95E-5</v>
      </c>
      <c r="AI344" s="41">
        <v>3.8850996114900369E-3</v>
      </c>
      <c r="AJ344" s="41">
        <v>8.744E-4</v>
      </c>
      <c r="AK344" s="161"/>
    </row>
    <row r="345" spans="1:37" x14ac:dyDescent="0.2">
      <c r="A345" s="34">
        <v>392</v>
      </c>
      <c r="B345" s="34">
        <v>8891</v>
      </c>
      <c r="C345" s="34" t="s">
        <v>689</v>
      </c>
      <c r="D345" s="34">
        <v>1665</v>
      </c>
      <c r="E345" s="34" t="s">
        <v>202</v>
      </c>
      <c r="F345" s="40" t="s">
        <v>690</v>
      </c>
      <c r="G345" s="34" t="s">
        <v>691</v>
      </c>
      <c r="H345" s="34" t="s">
        <v>216</v>
      </c>
      <c r="I345" s="34" t="s">
        <v>238</v>
      </c>
      <c r="J345" s="34" t="s">
        <v>169</v>
      </c>
      <c r="K345" s="34" t="s">
        <v>170</v>
      </c>
      <c r="L345" s="34" t="s">
        <v>218</v>
      </c>
      <c r="M345" s="34" t="s">
        <v>107</v>
      </c>
      <c r="N345" s="34" t="s">
        <v>249</v>
      </c>
      <c r="O345" s="34" t="s">
        <v>72</v>
      </c>
      <c r="P345" s="34" t="s">
        <v>544</v>
      </c>
      <c r="Q345" s="34" t="s">
        <v>74</v>
      </c>
      <c r="R345" s="34" t="s">
        <v>222</v>
      </c>
      <c r="S345" s="34" t="s">
        <v>75</v>
      </c>
      <c r="T345" s="37">
        <v>5.59</v>
      </c>
      <c r="U345" s="56" t="s">
        <v>692</v>
      </c>
      <c r="V345" s="41">
        <v>6.5000000000000002E-2</v>
      </c>
      <c r="W345" s="41">
        <v>6.1800000000000001E-2</v>
      </c>
      <c r="X345" s="41" t="s">
        <v>224</v>
      </c>
      <c r="Y345" s="40" t="s">
        <v>72</v>
      </c>
      <c r="Z345" s="44">
        <v>25000</v>
      </c>
      <c r="AA345" s="37">
        <v>1</v>
      </c>
      <c r="AB345" s="37">
        <v>104.91</v>
      </c>
      <c r="AC345" s="37">
        <v>0</v>
      </c>
      <c r="AD345" s="37">
        <v>26.227499999999999</v>
      </c>
      <c r="AG345" s="34" t="s">
        <v>16</v>
      </c>
      <c r="AH345" s="41">
        <v>4.0200000000000001E-5</v>
      </c>
      <c r="AI345" s="41">
        <v>8.9062991093700854E-3</v>
      </c>
      <c r="AJ345" s="41">
        <v>2.0046E-3</v>
      </c>
      <c r="AK345" s="161"/>
    </row>
    <row r="346" spans="1:37" x14ac:dyDescent="0.2">
      <c r="A346" s="34">
        <v>392</v>
      </c>
      <c r="B346" s="34">
        <v>1317</v>
      </c>
      <c r="U346" s="56" t="s">
        <v>201</v>
      </c>
      <c r="AI346" s="41" t="s">
        <v>201</v>
      </c>
      <c r="AK346" s="161"/>
    </row>
    <row r="347" spans="1:37" x14ac:dyDescent="0.2">
      <c r="A347" s="34">
        <v>392</v>
      </c>
      <c r="B347" s="34">
        <v>14848</v>
      </c>
      <c r="U347" s="56" t="s">
        <v>201</v>
      </c>
      <c r="AI347" s="41" t="s">
        <v>201</v>
      </c>
      <c r="AK347" s="161"/>
    </row>
    <row r="348" spans="1:37" x14ac:dyDescent="0.2">
      <c r="A348" s="143" t="s">
        <v>2827</v>
      </c>
      <c r="B348" s="143"/>
      <c r="C348" s="143"/>
      <c r="D348" s="143"/>
      <c r="E348" s="143"/>
      <c r="F348" s="143"/>
      <c r="G348" s="143"/>
      <c r="H348" s="143"/>
      <c r="I348" s="143"/>
      <c r="J348" s="143"/>
      <c r="K348" s="143"/>
      <c r="L348" s="143"/>
      <c r="M348" s="143"/>
      <c r="N348" s="143"/>
      <c r="O348" s="143"/>
      <c r="P348" s="143"/>
      <c r="Q348" s="143"/>
      <c r="R348" s="143"/>
      <c r="S348" s="143"/>
      <c r="T348" s="143"/>
      <c r="U348" s="143"/>
      <c r="V348" s="143"/>
      <c r="W348" s="143"/>
      <c r="X348" s="143"/>
      <c r="Y348" s="143"/>
      <c r="Z348" s="143"/>
      <c r="AA348" s="143"/>
      <c r="AB348" s="143"/>
      <c r="AC348" s="143"/>
      <c r="AD348" s="143"/>
      <c r="AE348" s="143"/>
      <c r="AF348" s="143"/>
      <c r="AG348" s="143"/>
      <c r="AH348" s="143"/>
      <c r="AI348" s="143"/>
      <c r="AJ348" s="143"/>
    </row>
    <row r="349" spans="1:37" x14ac:dyDescent="0.2">
      <c r="A349" s="144" t="s">
        <v>2825</v>
      </c>
    </row>
  </sheetData>
  <sheetProtection formatColumns="0"/>
  <mergeCells count="3">
    <mergeCell ref="A1:AJ1"/>
    <mergeCell ref="A348:AJ348"/>
    <mergeCell ref="AK2:AK347"/>
  </mergeCells>
  <dataValidations count="13">
    <dataValidation type="list" allowBlank="1" showInputMessage="1" showErrorMessage="1" sqref="N3:N21" xr:uid="{00000000-0002-0000-0500-000000000000}">
      <formula1>Stock_Exchange</formula1>
    </dataValidation>
    <dataValidation type="list" allowBlank="1" showInputMessage="1" showErrorMessage="1" sqref="M3:M21" xr:uid="{00000000-0002-0000-0500-000001000000}">
      <formula1>Tradeable_Status</formula1>
    </dataValidation>
    <dataValidation type="list" allowBlank="1" showInputMessage="1" showErrorMessage="1" sqref="O3:O21" xr:uid="{00000000-0002-0000-0500-000002000000}">
      <formula1>Industry_Sector</formula1>
    </dataValidation>
    <dataValidation type="list" allowBlank="1" showInputMessage="1" showErrorMessage="1" sqref="I3" xr:uid="{00000000-0002-0000-0500-000003000000}">
      <formula1>Security_ID_Number_Type</formula1>
    </dataValidation>
    <dataValidation type="list" allowBlank="1" showInputMessage="1" showErrorMessage="1" sqref="F3:F21" xr:uid="{00000000-0002-0000-0500-000004000000}">
      <formula1>Issuer_Number_Type_2</formula1>
    </dataValidation>
    <dataValidation type="list" allowBlank="1" showInputMessage="1" showErrorMessage="1" sqref="I4:I21" xr:uid="{00000000-0002-0000-0500-000005000000}">
      <formula1>Type_of_Security_ID_Fund</formula1>
    </dataValidation>
    <dataValidation type="list" allowBlank="1" showInputMessage="1" showErrorMessage="1" sqref="Z3:Z21" xr:uid="{00000000-0002-0000-0500-000006000000}">
      <formula1>Yes_No_Bad_Debt</formula1>
    </dataValidation>
    <dataValidation type="list" allowBlank="1" showInputMessage="1" showErrorMessage="1" sqref="L3:L21" xr:uid="{00000000-0002-0000-0500-000007000000}">
      <formula1>Country_list</formula1>
    </dataValidation>
    <dataValidation type="list" allowBlank="1" showInputMessage="1" showErrorMessage="1" sqref="Y3:Y21" xr:uid="{00000000-0002-0000-0500-000008000000}">
      <formula1>Subordination_Risk</formula1>
    </dataValidation>
    <dataValidation type="list" allowBlank="1" showInputMessage="1" showErrorMessage="1" sqref="S3:S21" xr:uid="{00000000-0002-0000-0500-000009000000}">
      <formula1>What_is_rated</formula1>
    </dataValidation>
    <dataValidation type="list" allowBlank="1" showInputMessage="1" showErrorMessage="1" sqref="R3:R21" xr:uid="{00000000-0002-0000-0500-00000A000000}">
      <formula1>Rating_Agency</formula1>
    </dataValidation>
    <dataValidation type="list" allowBlank="1" showInputMessage="1" showErrorMessage="1" sqref="P3:P21" xr:uid="{00000000-0002-0000-0500-00000B000000}">
      <formula1>Holding_interest</formula1>
    </dataValidation>
    <dataValidation type="list" allowBlank="1" showInputMessage="1" showErrorMessage="1" sqref="K3:K21" xr:uid="{00000000-0002-0000-0500-00000C000000}">
      <formula1>israel_abroad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Y314"/>
  <sheetViews>
    <sheetView rightToLeft="1" workbookViewId="0">
      <selection sqref="A1:X1"/>
    </sheetView>
  </sheetViews>
  <sheetFormatPr baseColWidth="10" defaultColWidth="9" defaultRowHeight="15" x14ac:dyDescent="0.2"/>
  <cols>
    <col min="1" max="3" width="11.6640625" style="40" customWidth="1"/>
    <col min="4" max="4" width="25.33203125" style="40" bestFit="1" customWidth="1"/>
    <col min="5" max="5" width="11.6640625" style="40" customWidth="1"/>
    <col min="6" max="6" width="29.6640625" style="40" bestFit="1" customWidth="1"/>
    <col min="7" max="7" width="14.5" style="40" bestFit="1" customWidth="1"/>
    <col min="8" max="11" width="11.6640625" style="40" customWidth="1"/>
    <col min="12" max="13" width="9" style="34"/>
    <col min="14" max="16" width="11.6640625" style="40" customWidth="1"/>
    <col min="17" max="19" width="11.6640625" style="44" customWidth="1"/>
    <col min="20" max="20" width="11.6640625" style="37" customWidth="1"/>
    <col min="21" max="21" width="11.6640625" style="44" customWidth="1"/>
    <col min="22" max="24" width="11.6640625" style="46" customWidth="1"/>
    <col min="25" max="26" width="11.6640625" style="40" customWidth="1"/>
    <col min="27" max="16384" width="9" style="40"/>
  </cols>
  <sheetData>
    <row r="1" spans="1:25" ht="66.75" customHeight="1" x14ac:dyDescent="0.2">
      <c r="A1" s="152" t="s">
        <v>2826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</row>
    <row r="2" spans="1:25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211</v>
      </c>
      <c r="M2" s="30" t="s">
        <v>93</v>
      </c>
      <c r="N2" s="30" t="s">
        <v>205</v>
      </c>
      <c r="O2" s="30" t="s">
        <v>57</v>
      </c>
      <c r="P2" s="30" t="s">
        <v>60</v>
      </c>
      <c r="Q2" s="31" t="s">
        <v>99</v>
      </c>
      <c r="R2" s="31" t="s">
        <v>62</v>
      </c>
      <c r="S2" s="31" t="s">
        <v>100</v>
      </c>
      <c r="T2" s="31" t="s">
        <v>98</v>
      </c>
      <c r="U2" s="31" t="s">
        <v>64</v>
      </c>
      <c r="V2" s="32" t="s">
        <v>102</v>
      </c>
      <c r="W2" s="32" t="s">
        <v>65</v>
      </c>
      <c r="X2" s="32" t="s">
        <v>66</v>
      </c>
      <c r="Y2" s="147" t="s">
        <v>2823</v>
      </c>
    </row>
    <row r="3" spans="1:25" x14ac:dyDescent="0.2">
      <c r="A3" s="36">
        <v>392</v>
      </c>
      <c r="B3" s="36">
        <v>392</v>
      </c>
      <c r="C3" s="36" t="s">
        <v>805</v>
      </c>
      <c r="D3" s="36">
        <v>511527202</v>
      </c>
      <c r="E3" s="36" t="s">
        <v>213</v>
      </c>
      <c r="F3" s="36" t="s">
        <v>805</v>
      </c>
      <c r="G3" s="36" t="s">
        <v>806</v>
      </c>
      <c r="H3" s="36" t="s">
        <v>216</v>
      </c>
      <c r="I3" s="36" t="s">
        <v>807</v>
      </c>
      <c r="J3" s="36" t="s">
        <v>71</v>
      </c>
      <c r="K3" s="36" t="s">
        <v>71</v>
      </c>
      <c r="L3" s="48" t="s">
        <v>218</v>
      </c>
      <c r="M3" s="36" t="s">
        <v>107</v>
      </c>
      <c r="N3" s="48" t="s">
        <v>808</v>
      </c>
      <c r="O3" s="48" t="s">
        <v>72</v>
      </c>
      <c r="P3" s="36" t="s">
        <v>75</v>
      </c>
      <c r="Q3" s="47">
        <v>69200.02</v>
      </c>
      <c r="R3" s="47">
        <v>1</v>
      </c>
      <c r="S3" s="47">
        <v>385</v>
      </c>
      <c r="T3" s="51">
        <v>0</v>
      </c>
      <c r="U3" s="47">
        <v>266.42007000000001</v>
      </c>
      <c r="V3" s="50">
        <v>6.3049999999999998E-4</v>
      </c>
      <c r="W3" s="50">
        <v>7.3939992606000761E-4</v>
      </c>
      <c r="X3" s="50">
        <v>1.2400000000000001E-4</v>
      </c>
      <c r="Y3" s="147"/>
    </row>
    <row r="4" spans="1:25" x14ac:dyDescent="0.2">
      <c r="A4" s="36">
        <v>392</v>
      </c>
      <c r="B4" s="36">
        <v>392</v>
      </c>
      <c r="C4" s="36" t="s">
        <v>627</v>
      </c>
      <c r="D4" s="36">
        <v>520018078</v>
      </c>
      <c r="E4" s="36" t="s">
        <v>213</v>
      </c>
      <c r="F4" s="36" t="s">
        <v>627</v>
      </c>
      <c r="G4" s="36" t="s">
        <v>809</v>
      </c>
      <c r="H4" s="36" t="s">
        <v>216</v>
      </c>
      <c r="I4" s="36" t="s">
        <v>807</v>
      </c>
      <c r="J4" s="36" t="s">
        <v>71</v>
      </c>
      <c r="K4" s="36" t="s">
        <v>71</v>
      </c>
      <c r="L4" s="48" t="s">
        <v>218</v>
      </c>
      <c r="M4" s="36" t="s">
        <v>107</v>
      </c>
      <c r="N4" s="48" t="s">
        <v>339</v>
      </c>
      <c r="O4" s="48" t="s">
        <v>72</v>
      </c>
      <c r="P4" s="36" t="s">
        <v>75</v>
      </c>
      <c r="Q4" s="47">
        <v>437827</v>
      </c>
      <c r="R4" s="47">
        <v>1</v>
      </c>
      <c r="S4" s="47">
        <v>4982</v>
      </c>
      <c r="T4" s="51">
        <v>0</v>
      </c>
      <c r="U4" s="47">
        <v>21812.541140000001</v>
      </c>
      <c r="V4" s="50">
        <v>2.9159999999999999E-4</v>
      </c>
      <c r="W4" s="50">
        <v>6.0537493946250631E-2</v>
      </c>
      <c r="X4" s="50">
        <v>1.0152700000000001E-2</v>
      </c>
      <c r="Y4" s="147"/>
    </row>
    <row r="5" spans="1:25" x14ac:dyDescent="0.2">
      <c r="A5" s="36">
        <v>392</v>
      </c>
      <c r="B5" s="36">
        <v>392</v>
      </c>
      <c r="C5" s="36" t="s">
        <v>773</v>
      </c>
      <c r="D5" s="36">
        <v>520036690</v>
      </c>
      <c r="E5" s="36" t="s">
        <v>213</v>
      </c>
      <c r="F5" s="36" t="s">
        <v>810</v>
      </c>
      <c r="G5" s="36" t="s">
        <v>811</v>
      </c>
      <c r="H5" s="36" t="s">
        <v>216</v>
      </c>
      <c r="I5" s="36" t="s">
        <v>807</v>
      </c>
      <c r="J5" s="36" t="s">
        <v>71</v>
      </c>
      <c r="K5" s="36" t="s">
        <v>71</v>
      </c>
      <c r="L5" s="48" t="s">
        <v>218</v>
      </c>
      <c r="M5" s="36" t="s">
        <v>107</v>
      </c>
      <c r="N5" s="48" t="s">
        <v>776</v>
      </c>
      <c r="O5" s="48" t="s">
        <v>72</v>
      </c>
      <c r="P5" s="36" t="s">
        <v>75</v>
      </c>
      <c r="Q5" s="47">
        <v>6190</v>
      </c>
      <c r="R5" s="47">
        <v>1</v>
      </c>
      <c r="S5" s="47">
        <v>32170</v>
      </c>
      <c r="T5" s="51">
        <v>0</v>
      </c>
      <c r="U5" s="47">
        <v>1991.3230000000001</v>
      </c>
      <c r="V5" s="50">
        <v>4.037E-4</v>
      </c>
      <c r="W5" s="50">
        <v>5.5265994473400566E-3</v>
      </c>
      <c r="X5" s="50">
        <v>9.2690000000000003E-4</v>
      </c>
      <c r="Y5" s="147"/>
    </row>
    <row r="6" spans="1:25" x14ac:dyDescent="0.2">
      <c r="A6" s="36">
        <v>392</v>
      </c>
      <c r="B6" s="36">
        <v>392</v>
      </c>
      <c r="C6" s="36" t="s">
        <v>812</v>
      </c>
      <c r="D6" s="36">
        <v>520030677</v>
      </c>
      <c r="E6" s="36" t="s">
        <v>213</v>
      </c>
      <c r="F6" s="36" t="s">
        <v>813</v>
      </c>
      <c r="G6" s="36" t="s">
        <v>814</v>
      </c>
      <c r="H6" s="36" t="s">
        <v>216</v>
      </c>
      <c r="I6" s="36" t="s">
        <v>807</v>
      </c>
      <c r="J6" s="36" t="s">
        <v>71</v>
      </c>
      <c r="K6" s="36" t="s">
        <v>71</v>
      </c>
      <c r="L6" s="48" t="s">
        <v>218</v>
      </c>
      <c r="M6" s="36" t="s">
        <v>107</v>
      </c>
      <c r="N6" s="48" t="s">
        <v>228</v>
      </c>
      <c r="O6" s="48" t="s">
        <v>72</v>
      </c>
      <c r="P6" s="36" t="s">
        <v>75</v>
      </c>
      <c r="Q6" s="47">
        <v>31157</v>
      </c>
      <c r="R6" s="47">
        <v>1</v>
      </c>
      <c r="S6" s="47">
        <v>4458</v>
      </c>
      <c r="T6" s="51">
        <v>37.4499</v>
      </c>
      <c r="U6" s="47">
        <v>1426.4289900000001</v>
      </c>
      <c r="V6" s="50">
        <v>1.2482999999999999E-3</v>
      </c>
      <c r="W6" s="50">
        <v>3.9587996041200411E-3</v>
      </c>
      <c r="X6" s="50">
        <v>6.6390000000000004E-4</v>
      </c>
      <c r="Y6" s="147"/>
    </row>
    <row r="7" spans="1:25" x14ac:dyDescent="0.2">
      <c r="A7" s="36">
        <v>392</v>
      </c>
      <c r="B7" s="36">
        <v>392</v>
      </c>
      <c r="C7" s="36" t="s">
        <v>815</v>
      </c>
      <c r="D7" s="36">
        <v>550012777</v>
      </c>
      <c r="E7" s="36" t="s">
        <v>213</v>
      </c>
      <c r="F7" s="36" t="s">
        <v>815</v>
      </c>
      <c r="G7" s="36" t="s">
        <v>816</v>
      </c>
      <c r="H7" s="36" t="s">
        <v>216</v>
      </c>
      <c r="I7" s="36" t="s">
        <v>817</v>
      </c>
      <c r="J7" s="36" t="s">
        <v>71</v>
      </c>
      <c r="K7" s="36" t="s">
        <v>71</v>
      </c>
      <c r="L7" s="48" t="s">
        <v>218</v>
      </c>
      <c r="M7" s="36" t="s">
        <v>107</v>
      </c>
      <c r="N7" s="48" t="s">
        <v>239</v>
      </c>
      <c r="O7" s="48" t="s">
        <v>72</v>
      </c>
      <c r="P7" s="36" t="s">
        <v>75</v>
      </c>
      <c r="Q7" s="47">
        <v>650000</v>
      </c>
      <c r="R7" s="47">
        <v>1</v>
      </c>
      <c r="S7" s="47">
        <v>370.8</v>
      </c>
      <c r="T7" s="51">
        <v>86.010300000000001</v>
      </c>
      <c r="U7" s="47">
        <v>2496.2103499999998</v>
      </c>
      <c r="V7" s="50">
        <v>5.7830000000000002E-4</v>
      </c>
      <c r="W7" s="50">
        <v>6.927899307210072E-3</v>
      </c>
      <c r="X7" s="50">
        <v>1.1619E-3</v>
      </c>
      <c r="Y7" s="147"/>
    </row>
    <row r="8" spans="1:25" x14ac:dyDescent="0.2">
      <c r="A8" s="36">
        <v>392</v>
      </c>
      <c r="B8" s="36">
        <v>392</v>
      </c>
      <c r="C8" s="36" t="s">
        <v>818</v>
      </c>
      <c r="D8" s="36">
        <v>520036120</v>
      </c>
      <c r="E8" s="36" t="s">
        <v>213</v>
      </c>
      <c r="F8" s="36" t="s">
        <v>819</v>
      </c>
      <c r="G8" s="36" t="s">
        <v>820</v>
      </c>
      <c r="H8" s="36" t="s">
        <v>216</v>
      </c>
      <c r="I8" s="36" t="s">
        <v>807</v>
      </c>
      <c r="J8" s="36" t="s">
        <v>71</v>
      </c>
      <c r="K8" s="36" t="s">
        <v>71</v>
      </c>
      <c r="L8" s="48" t="s">
        <v>218</v>
      </c>
      <c r="M8" s="36" t="s">
        <v>107</v>
      </c>
      <c r="N8" s="48" t="s">
        <v>228</v>
      </c>
      <c r="O8" s="48" t="s">
        <v>72</v>
      </c>
      <c r="P8" s="36" t="s">
        <v>75</v>
      </c>
      <c r="Q8" s="47">
        <v>62419.38</v>
      </c>
      <c r="R8" s="47">
        <v>1</v>
      </c>
      <c r="S8" s="47">
        <v>9094</v>
      </c>
      <c r="T8" s="51">
        <v>0</v>
      </c>
      <c r="U8" s="47">
        <v>5676.4184100000002</v>
      </c>
      <c r="V8" s="50">
        <v>7.85E-4</v>
      </c>
      <c r="W8" s="50">
        <v>1.5754098424590163E-2</v>
      </c>
      <c r="X8" s="50">
        <v>2.6421000000000001E-3</v>
      </c>
      <c r="Y8" s="147"/>
    </row>
    <row r="9" spans="1:25" x14ac:dyDescent="0.2">
      <c r="A9" s="36">
        <v>392</v>
      </c>
      <c r="B9" s="36">
        <v>392</v>
      </c>
      <c r="C9" s="36" t="s">
        <v>821</v>
      </c>
      <c r="D9" s="36">
        <v>550013098</v>
      </c>
      <c r="E9" s="36" t="s">
        <v>213</v>
      </c>
      <c r="F9" s="36" t="s">
        <v>822</v>
      </c>
      <c r="G9" s="36" t="s">
        <v>823</v>
      </c>
      <c r="H9" s="36" t="s">
        <v>216</v>
      </c>
      <c r="I9" s="36" t="s">
        <v>817</v>
      </c>
      <c r="J9" s="36" t="s">
        <v>71</v>
      </c>
      <c r="K9" s="36" t="s">
        <v>71</v>
      </c>
      <c r="L9" s="48" t="s">
        <v>218</v>
      </c>
      <c r="M9" s="36" t="s">
        <v>107</v>
      </c>
      <c r="N9" s="48" t="s">
        <v>239</v>
      </c>
      <c r="O9" s="48" t="s">
        <v>72</v>
      </c>
      <c r="P9" s="36" t="s">
        <v>75</v>
      </c>
      <c r="Q9" s="47">
        <v>603580</v>
      </c>
      <c r="R9" s="47">
        <v>1</v>
      </c>
      <c r="S9" s="47">
        <v>1249</v>
      </c>
      <c r="T9" s="51">
        <v>130.30090000000001</v>
      </c>
      <c r="U9" s="47">
        <v>7669.0151500000002</v>
      </c>
      <c r="V9" s="50">
        <v>5.1420000000000003E-4</v>
      </c>
      <c r="W9" s="50">
        <v>2.1284197871580222E-2</v>
      </c>
      <c r="X9" s="50">
        <v>3.5696E-3</v>
      </c>
      <c r="Y9" s="147"/>
    </row>
    <row r="10" spans="1:25" x14ac:dyDescent="0.2">
      <c r="A10" s="36">
        <v>392</v>
      </c>
      <c r="B10" s="36">
        <v>392</v>
      </c>
      <c r="C10" s="36" t="s">
        <v>477</v>
      </c>
      <c r="D10" s="36">
        <v>520031931</v>
      </c>
      <c r="E10" s="36" t="s">
        <v>213</v>
      </c>
      <c r="F10" s="36" t="s">
        <v>477</v>
      </c>
      <c r="G10" s="36" t="s">
        <v>824</v>
      </c>
      <c r="H10" s="36" t="s">
        <v>216</v>
      </c>
      <c r="I10" s="36" t="s">
        <v>807</v>
      </c>
      <c r="J10" s="36" t="s">
        <v>71</v>
      </c>
      <c r="K10" s="36" t="s">
        <v>71</v>
      </c>
      <c r="L10" s="48" t="s">
        <v>218</v>
      </c>
      <c r="M10" s="36" t="s">
        <v>107</v>
      </c>
      <c r="N10" s="48" t="s">
        <v>279</v>
      </c>
      <c r="O10" s="48" t="s">
        <v>72</v>
      </c>
      <c r="P10" s="36" t="s">
        <v>75</v>
      </c>
      <c r="Q10" s="47">
        <v>1047454.23</v>
      </c>
      <c r="R10" s="47">
        <v>1</v>
      </c>
      <c r="S10" s="47">
        <v>546.6</v>
      </c>
      <c r="T10" s="51">
        <v>0</v>
      </c>
      <c r="U10" s="47">
        <v>5725.3848200000002</v>
      </c>
      <c r="V10" s="50">
        <v>3.7800000000000003E-4</v>
      </c>
      <c r="W10" s="50">
        <v>1.5889998411000167E-2</v>
      </c>
      <c r="X10" s="50">
        <v>2.6649E-3</v>
      </c>
      <c r="Y10" s="147"/>
    </row>
    <row r="11" spans="1:25" x14ac:dyDescent="0.2">
      <c r="A11" s="36">
        <v>392</v>
      </c>
      <c r="B11" s="36">
        <v>392</v>
      </c>
      <c r="C11" s="36" t="s">
        <v>440</v>
      </c>
      <c r="D11" s="36">
        <v>511930125</v>
      </c>
      <c r="E11" s="36" t="s">
        <v>213</v>
      </c>
      <c r="F11" s="36" t="s">
        <v>440</v>
      </c>
      <c r="G11" s="36" t="s">
        <v>825</v>
      </c>
      <c r="H11" s="36" t="s">
        <v>216</v>
      </c>
      <c r="I11" s="36" t="s">
        <v>807</v>
      </c>
      <c r="J11" s="36" t="s">
        <v>71</v>
      </c>
      <c r="K11" s="36" t="s">
        <v>71</v>
      </c>
      <c r="L11" s="48" t="s">
        <v>218</v>
      </c>
      <c r="M11" s="36" t="s">
        <v>107</v>
      </c>
      <c r="N11" s="48" t="s">
        <v>279</v>
      </c>
      <c r="O11" s="48" t="s">
        <v>72</v>
      </c>
      <c r="P11" s="36" t="s">
        <v>75</v>
      </c>
      <c r="Q11" s="47">
        <v>59062</v>
      </c>
      <c r="R11" s="47">
        <v>1</v>
      </c>
      <c r="S11" s="47">
        <v>2256</v>
      </c>
      <c r="T11" s="51">
        <v>0</v>
      </c>
      <c r="U11" s="47">
        <v>1332.4387200000001</v>
      </c>
      <c r="V11" s="50">
        <v>3.546E-4</v>
      </c>
      <c r="W11" s="50">
        <v>3.6979996302000384E-3</v>
      </c>
      <c r="X11" s="50">
        <v>6.202E-4</v>
      </c>
      <c r="Y11" s="147"/>
    </row>
    <row r="12" spans="1:25" x14ac:dyDescent="0.2">
      <c r="A12" s="36">
        <v>392</v>
      </c>
      <c r="B12" s="36">
        <v>392</v>
      </c>
      <c r="C12" s="36" t="s">
        <v>421</v>
      </c>
      <c r="D12" s="36">
        <v>520036658</v>
      </c>
      <c r="E12" s="36" t="s">
        <v>213</v>
      </c>
      <c r="F12" s="36" t="s">
        <v>826</v>
      </c>
      <c r="G12" s="36" t="s">
        <v>827</v>
      </c>
      <c r="H12" s="36" t="s">
        <v>216</v>
      </c>
      <c r="I12" s="36" t="s">
        <v>807</v>
      </c>
      <c r="J12" s="36" t="s">
        <v>71</v>
      </c>
      <c r="K12" s="36" t="s">
        <v>71</v>
      </c>
      <c r="L12" s="48" t="s">
        <v>218</v>
      </c>
      <c r="M12" s="36" t="s">
        <v>107</v>
      </c>
      <c r="N12" s="48" t="s">
        <v>284</v>
      </c>
      <c r="O12" s="48" t="s">
        <v>72</v>
      </c>
      <c r="P12" s="36" t="s">
        <v>75</v>
      </c>
      <c r="Q12" s="47">
        <v>2194337</v>
      </c>
      <c r="R12" s="47">
        <v>1</v>
      </c>
      <c r="S12" s="47">
        <v>88.3</v>
      </c>
      <c r="T12" s="51">
        <v>128.3313</v>
      </c>
      <c r="U12" s="47">
        <v>2065.9308900000001</v>
      </c>
      <c r="V12" s="50">
        <v>7.0580000000000003E-4</v>
      </c>
      <c r="W12" s="50">
        <v>5.7336994266300604E-3</v>
      </c>
      <c r="X12" s="50">
        <v>9.6159999999999995E-4</v>
      </c>
      <c r="Y12" s="147"/>
    </row>
    <row r="13" spans="1:25" x14ac:dyDescent="0.2">
      <c r="A13" s="36">
        <v>392</v>
      </c>
      <c r="B13" s="36">
        <v>392</v>
      </c>
      <c r="C13" s="36" t="s">
        <v>828</v>
      </c>
      <c r="D13" s="36">
        <v>520036872</v>
      </c>
      <c r="E13" s="36" t="s">
        <v>213</v>
      </c>
      <c r="F13" s="36" t="s">
        <v>829</v>
      </c>
      <c r="G13" s="36" t="s">
        <v>830</v>
      </c>
      <c r="H13" s="36" t="s">
        <v>216</v>
      </c>
      <c r="I13" s="36" t="s">
        <v>807</v>
      </c>
      <c r="J13" s="36" t="s">
        <v>71</v>
      </c>
      <c r="K13" s="36" t="s">
        <v>71</v>
      </c>
      <c r="L13" s="48" t="s">
        <v>218</v>
      </c>
      <c r="M13" s="36" t="s">
        <v>107</v>
      </c>
      <c r="N13" s="48" t="s">
        <v>583</v>
      </c>
      <c r="O13" s="48" t="s">
        <v>72</v>
      </c>
      <c r="P13" s="36" t="s">
        <v>75</v>
      </c>
      <c r="Q13" s="47">
        <v>10482</v>
      </c>
      <c r="R13" s="47">
        <v>1</v>
      </c>
      <c r="S13" s="47">
        <v>56600</v>
      </c>
      <c r="T13" s="51">
        <v>0</v>
      </c>
      <c r="U13" s="47">
        <v>5932.8119999999999</v>
      </c>
      <c r="V13" s="50">
        <v>1.6670000000000001E-4</v>
      </c>
      <c r="W13" s="50">
        <v>1.6465598353440171E-2</v>
      </c>
      <c r="X13" s="50">
        <v>2.7613999999999998E-3</v>
      </c>
      <c r="Y13" s="147"/>
    </row>
    <row r="14" spans="1:25" x14ac:dyDescent="0.2">
      <c r="A14" s="36">
        <v>392</v>
      </c>
      <c r="B14" s="36">
        <v>392</v>
      </c>
      <c r="C14" s="36" t="s">
        <v>400</v>
      </c>
      <c r="D14" s="36">
        <v>520028911</v>
      </c>
      <c r="E14" s="36" t="s">
        <v>213</v>
      </c>
      <c r="F14" s="36" t="s">
        <v>400</v>
      </c>
      <c r="G14" s="36" t="s">
        <v>831</v>
      </c>
      <c r="H14" s="36" t="s">
        <v>216</v>
      </c>
      <c r="I14" s="36" t="s">
        <v>807</v>
      </c>
      <c r="J14" s="36" t="s">
        <v>71</v>
      </c>
      <c r="K14" s="36" t="s">
        <v>71</v>
      </c>
      <c r="L14" s="48" t="s">
        <v>218</v>
      </c>
      <c r="M14" s="36" t="s">
        <v>107</v>
      </c>
      <c r="N14" s="48" t="s">
        <v>403</v>
      </c>
      <c r="O14" s="48" t="s">
        <v>72</v>
      </c>
      <c r="P14" s="36" t="s">
        <v>75</v>
      </c>
      <c r="Q14" s="47">
        <v>1330</v>
      </c>
      <c r="R14" s="47">
        <v>1</v>
      </c>
      <c r="S14" s="47">
        <v>173080</v>
      </c>
      <c r="T14" s="51">
        <v>0</v>
      </c>
      <c r="U14" s="47">
        <v>2301.9639999999999</v>
      </c>
      <c r="V14" s="50">
        <v>3.4759999999999999E-4</v>
      </c>
      <c r="W14" s="50">
        <v>6.3887993611200667E-3</v>
      </c>
      <c r="X14" s="50">
        <v>1.0715E-3</v>
      </c>
      <c r="Y14" s="147"/>
    </row>
    <row r="15" spans="1:25" x14ac:dyDescent="0.2">
      <c r="A15" s="36">
        <v>392</v>
      </c>
      <c r="B15" s="36">
        <v>392</v>
      </c>
      <c r="C15" s="36" t="s">
        <v>464</v>
      </c>
      <c r="D15" s="36">
        <v>520030859</v>
      </c>
      <c r="E15" s="36" t="s">
        <v>213</v>
      </c>
      <c r="F15" s="36" t="s">
        <v>832</v>
      </c>
      <c r="G15" s="36" t="s">
        <v>833</v>
      </c>
      <c r="H15" s="36" t="s">
        <v>216</v>
      </c>
      <c r="I15" s="36" t="s">
        <v>807</v>
      </c>
      <c r="J15" s="36" t="s">
        <v>71</v>
      </c>
      <c r="K15" s="36" t="s">
        <v>71</v>
      </c>
      <c r="L15" s="48" t="s">
        <v>218</v>
      </c>
      <c r="M15" s="36" t="s">
        <v>107</v>
      </c>
      <c r="N15" s="48" t="s">
        <v>403</v>
      </c>
      <c r="O15" s="48" t="s">
        <v>72</v>
      </c>
      <c r="P15" s="36" t="s">
        <v>75</v>
      </c>
      <c r="Q15" s="47">
        <v>5000</v>
      </c>
      <c r="R15" s="47">
        <v>1</v>
      </c>
      <c r="S15" s="47">
        <v>13220</v>
      </c>
      <c r="T15" s="51">
        <v>0</v>
      </c>
      <c r="U15" s="47">
        <v>661</v>
      </c>
      <c r="V15" s="50">
        <v>1.3760000000000001E-4</v>
      </c>
      <c r="W15" s="50">
        <v>1.8344998165500191E-3</v>
      </c>
      <c r="X15" s="50">
        <v>3.077E-4</v>
      </c>
      <c r="Y15" s="147"/>
    </row>
    <row r="16" spans="1:25" x14ac:dyDescent="0.2">
      <c r="A16" s="36">
        <v>392</v>
      </c>
      <c r="B16" s="36">
        <v>392</v>
      </c>
      <c r="C16" s="36" t="s">
        <v>834</v>
      </c>
      <c r="D16" s="36">
        <v>520029026</v>
      </c>
      <c r="E16" s="36" t="s">
        <v>213</v>
      </c>
      <c r="F16" s="36" t="s">
        <v>835</v>
      </c>
      <c r="G16" s="36" t="s">
        <v>836</v>
      </c>
      <c r="H16" s="36" t="s">
        <v>216</v>
      </c>
      <c r="I16" s="36" t="s">
        <v>807</v>
      </c>
      <c r="J16" s="36" t="s">
        <v>71</v>
      </c>
      <c r="K16" s="36" t="s">
        <v>71</v>
      </c>
      <c r="L16" s="48" t="s">
        <v>218</v>
      </c>
      <c r="M16" s="36" t="s">
        <v>107</v>
      </c>
      <c r="N16" s="48" t="s">
        <v>339</v>
      </c>
      <c r="O16" s="48" t="s">
        <v>72</v>
      </c>
      <c r="P16" s="36" t="s">
        <v>75</v>
      </c>
      <c r="Q16" s="47">
        <v>4921</v>
      </c>
      <c r="R16" s="47">
        <v>1</v>
      </c>
      <c r="S16" s="47">
        <v>19520</v>
      </c>
      <c r="T16" s="51">
        <v>15.1991</v>
      </c>
      <c r="U16" s="47">
        <v>975.77833999999996</v>
      </c>
      <c r="V16" s="50">
        <v>1.3880000000000001E-4</v>
      </c>
      <c r="W16" s="50">
        <v>2.7080997291900285E-3</v>
      </c>
      <c r="X16" s="50">
        <v>4.5419999999999998E-4</v>
      </c>
      <c r="Y16" s="147"/>
    </row>
    <row r="17" spans="1:25" x14ac:dyDescent="0.2">
      <c r="A17" s="36">
        <v>392</v>
      </c>
      <c r="B17" s="36">
        <v>392</v>
      </c>
      <c r="C17" s="36" t="s">
        <v>837</v>
      </c>
      <c r="D17" s="36">
        <v>520033291</v>
      </c>
      <c r="E17" s="36" t="s">
        <v>213</v>
      </c>
      <c r="F17" s="36" t="s">
        <v>838</v>
      </c>
      <c r="G17" s="36" t="s">
        <v>839</v>
      </c>
      <c r="H17" s="36" t="s">
        <v>216</v>
      </c>
      <c r="I17" s="36" t="s">
        <v>807</v>
      </c>
      <c r="J17" s="36" t="s">
        <v>71</v>
      </c>
      <c r="K17" s="36" t="s">
        <v>71</v>
      </c>
      <c r="L17" s="48" t="s">
        <v>218</v>
      </c>
      <c r="M17" s="36" t="s">
        <v>107</v>
      </c>
      <c r="N17" s="48" t="s">
        <v>595</v>
      </c>
      <c r="O17" s="48" t="s">
        <v>72</v>
      </c>
      <c r="P17" s="36" t="s">
        <v>75</v>
      </c>
      <c r="Q17" s="47">
        <v>15196</v>
      </c>
      <c r="R17" s="47">
        <v>1</v>
      </c>
      <c r="S17" s="47">
        <v>2493</v>
      </c>
      <c r="T17" s="51">
        <v>0</v>
      </c>
      <c r="U17" s="47">
        <v>378.83627999999999</v>
      </c>
      <c r="V17" s="50">
        <v>1.5660000000000001E-4</v>
      </c>
      <c r="W17" s="50">
        <v>1.0513998948600109E-3</v>
      </c>
      <c r="X17" s="50">
        <v>1.763E-4</v>
      </c>
      <c r="Y17" s="147"/>
    </row>
    <row r="18" spans="1:25" x14ac:dyDescent="0.2">
      <c r="A18" s="36">
        <v>392</v>
      </c>
      <c r="B18" s="36">
        <v>392</v>
      </c>
      <c r="C18" s="36" t="s">
        <v>840</v>
      </c>
      <c r="D18" s="36">
        <v>520013954</v>
      </c>
      <c r="E18" s="36" t="s">
        <v>213</v>
      </c>
      <c r="F18" s="36" t="s">
        <v>840</v>
      </c>
      <c r="G18" s="36" t="s">
        <v>841</v>
      </c>
      <c r="H18" s="36" t="s">
        <v>216</v>
      </c>
      <c r="I18" s="36" t="s">
        <v>807</v>
      </c>
      <c r="J18" s="36" t="s">
        <v>71</v>
      </c>
      <c r="K18" s="36" t="s">
        <v>71</v>
      </c>
      <c r="L18" s="48" t="s">
        <v>218</v>
      </c>
      <c r="M18" s="36" t="s">
        <v>107</v>
      </c>
      <c r="N18" s="48" t="s">
        <v>842</v>
      </c>
      <c r="O18" s="48" t="s">
        <v>72</v>
      </c>
      <c r="P18" s="36" t="s">
        <v>75</v>
      </c>
      <c r="Q18" s="47">
        <v>164233.92000000001</v>
      </c>
      <c r="R18" s="47">
        <v>1</v>
      </c>
      <c r="S18" s="47">
        <v>5587</v>
      </c>
      <c r="T18" s="51">
        <v>0</v>
      </c>
      <c r="U18" s="47">
        <v>9175.7491100000007</v>
      </c>
      <c r="V18" s="50">
        <v>1.4329999999999999E-4</v>
      </c>
      <c r="W18" s="50">
        <v>2.5465897453410265E-2</v>
      </c>
      <c r="X18" s="50">
        <v>4.2709000000000002E-3</v>
      </c>
      <c r="Y18" s="147"/>
    </row>
    <row r="19" spans="1:25" x14ac:dyDescent="0.2">
      <c r="A19" s="36">
        <v>392</v>
      </c>
      <c r="B19" s="36">
        <v>392</v>
      </c>
      <c r="C19" s="36" t="s">
        <v>314</v>
      </c>
      <c r="D19" s="36">
        <v>513623314</v>
      </c>
      <c r="E19" s="36" t="s">
        <v>213</v>
      </c>
      <c r="F19" s="36" t="s">
        <v>314</v>
      </c>
      <c r="G19" s="36" t="s">
        <v>843</v>
      </c>
      <c r="H19" s="36" t="s">
        <v>216</v>
      </c>
      <c r="I19" s="36" t="s">
        <v>807</v>
      </c>
      <c r="J19" s="36" t="s">
        <v>71</v>
      </c>
      <c r="K19" s="36" t="s">
        <v>71</v>
      </c>
      <c r="L19" s="48" t="s">
        <v>218</v>
      </c>
      <c r="M19" s="36" t="s">
        <v>107</v>
      </c>
      <c r="N19" s="48" t="s">
        <v>249</v>
      </c>
      <c r="O19" s="48" t="s">
        <v>72</v>
      </c>
      <c r="P19" s="36" t="s">
        <v>75</v>
      </c>
      <c r="Q19" s="47">
        <v>14913</v>
      </c>
      <c r="R19" s="47">
        <v>1</v>
      </c>
      <c r="S19" s="47">
        <v>51410</v>
      </c>
      <c r="T19" s="51">
        <v>0</v>
      </c>
      <c r="U19" s="47">
        <v>7666.7732999999998</v>
      </c>
      <c r="V19" s="50">
        <v>6.045E-4</v>
      </c>
      <c r="W19" s="50">
        <v>2.1277997872200218E-2</v>
      </c>
      <c r="X19" s="50">
        <v>3.5685000000000001E-3</v>
      </c>
      <c r="Y19" s="147"/>
    </row>
    <row r="20" spans="1:25" x14ac:dyDescent="0.2">
      <c r="A20" s="36">
        <v>392</v>
      </c>
      <c r="B20" s="36">
        <v>392</v>
      </c>
      <c r="C20" s="36" t="s">
        <v>493</v>
      </c>
      <c r="D20" s="36">
        <v>520017450</v>
      </c>
      <c r="E20" s="36" t="s">
        <v>213</v>
      </c>
      <c r="F20" s="36" t="s">
        <v>844</v>
      </c>
      <c r="G20" s="36" t="s">
        <v>845</v>
      </c>
      <c r="H20" s="36" t="s">
        <v>216</v>
      </c>
      <c r="I20" s="36" t="s">
        <v>807</v>
      </c>
      <c r="J20" s="36" t="s">
        <v>71</v>
      </c>
      <c r="K20" s="36" t="s">
        <v>71</v>
      </c>
      <c r="L20" s="48" t="s">
        <v>218</v>
      </c>
      <c r="M20" s="36" t="s">
        <v>107</v>
      </c>
      <c r="N20" s="48" t="s">
        <v>228</v>
      </c>
      <c r="O20" s="48" t="s">
        <v>72</v>
      </c>
      <c r="P20" s="36" t="s">
        <v>75</v>
      </c>
      <c r="Q20" s="47">
        <v>158426</v>
      </c>
      <c r="R20" s="47">
        <v>1</v>
      </c>
      <c r="S20" s="47">
        <v>6881</v>
      </c>
      <c r="T20" s="51">
        <v>0</v>
      </c>
      <c r="U20" s="47">
        <v>10901.29306</v>
      </c>
      <c r="V20" s="50">
        <v>6.3190000000000002E-4</v>
      </c>
      <c r="W20" s="50">
        <v>3.0254896974510316E-2</v>
      </c>
      <c r="X20" s="50">
        <v>5.0740000000000004E-3</v>
      </c>
      <c r="Y20" s="147"/>
    </row>
    <row r="21" spans="1:25" x14ac:dyDescent="0.2">
      <c r="A21" s="40">
        <v>392</v>
      </c>
      <c r="B21" s="40">
        <v>392</v>
      </c>
      <c r="C21" s="40" t="s">
        <v>846</v>
      </c>
      <c r="D21" s="40">
        <v>520032988</v>
      </c>
      <c r="E21" s="36" t="s">
        <v>213</v>
      </c>
      <c r="F21" s="40" t="s">
        <v>847</v>
      </c>
      <c r="G21" s="40" t="s">
        <v>848</v>
      </c>
      <c r="H21" s="36" t="s">
        <v>216</v>
      </c>
      <c r="I21" s="35" t="s">
        <v>807</v>
      </c>
      <c r="J21" s="40" t="s">
        <v>71</v>
      </c>
      <c r="K21" s="36" t="s">
        <v>71</v>
      </c>
      <c r="L21" s="48" t="s">
        <v>218</v>
      </c>
      <c r="M21" s="36" t="s">
        <v>107</v>
      </c>
      <c r="N21" s="48" t="s">
        <v>543</v>
      </c>
      <c r="O21" s="40" t="s">
        <v>72</v>
      </c>
      <c r="P21" s="40" t="s">
        <v>75</v>
      </c>
      <c r="Q21" s="44">
        <v>850</v>
      </c>
      <c r="R21" s="44">
        <v>1</v>
      </c>
      <c r="S21" s="44">
        <v>30320</v>
      </c>
      <c r="T21" s="37">
        <v>0</v>
      </c>
      <c r="U21" s="44">
        <v>257.72000000000003</v>
      </c>
      <c r="V21" s="46">
        <v>6.9099999999999999E-5</v>
      </c>
      <c r="W21" s="46">
        <v>7.1529992847000744E-4</v>
      </c>
      <c r="X21" s="46">
        <v>1.2E-4</v>
      </c>
      <c r="Y21" s="147"/>
    </row>
    <row r="22" spans="1:25" x14ac:dyDescent="0.2">
      <c r="A22" s="40">
        <v>392</v>
      </c>
      <c r="B22" s="40">
        <v>392</v>
      </c>
      <c r="C22" s="40" t="s">
        <v>849</v>
      </c>
      <c r="D22" s="40">
        <v>520044314</v>
      </c>
      <c r="E22" s="40" t="s">
        <v>213</v>
      </c>
      <c r="F22" s="40" t="s">
        <v>849</v>
      </c>
      <c r="G22" s="40" t="s">
        <v>850</v>
      </c>
      <c r="H22" s="40" t="s">
        <v>216</v>
      </c>
      <c r="I22" s="35" t="s">
        <v>807</v>
      </c>
      <c r="J22" s="40" t="s">
        <v>71</v>
      </c>
      <c r="K22" s="40" t="s">
        <v>71</v>
      </c>
      <c r="L22" s="35" t="s">
        <v>218</v>
      </c>
      <c r="M22" s="40" t="s">
        <v>107</v>
      </c>
      <c r="N22" s="48" t="s">
        <v>279</v>
      </c>
      <c r="O22" s="40" t="s">
        <v>72</v>
      </c>
      <c r="P22" s="40" t="s">
        <v>75</v>
      </c>
      <c r="Q22" s="44">
        <v>82916</v>
      </c>
      <c r="R22" s="44">
        <v>1</v>
      </c>
      <c r="S22" s="44">
        <v>2530</v>
      </c>
      <c r="T22" s="37">
        <v>0</v>
      </c>
      <c r="U22" s="44">
        <v>2097.7748000000001</v>
      </c>
      <c r="V22" s="46">
        <v>4.4470000000000002E-4</v>
      </c>
      <c r="W22" s="46">
        <v>5.8220994177900611E-3</v>
      </c>
      <c r="X22" s="46">
        <v>9.7639999999999999E-4</v>
      </c>
      <c r="Y22" s="147"/>
    </row>
    <row r="23" spans="1:25" x14ac:dyDescent="0.2">
      <c r="A23" s="40">
        <v>392</v>
      </c>
      <c r="B23" s="40">
        <v>392</v>
      </c>
      <c r="C23" s="40" t="s">
        <v>851</v>
      </c>
      <c r="D23" s="40">
        <v>520039413</v>
      </c>
      <c r="E23" s="40" t="s">
        <v>213</v>
      </c>
      <c r="F23" s="40" t="s">
        <v>851</v>
      </c>
      <c r="G23" s="40" t="s">
        <v>852</v>
      </c>
      <c r="H23" s="40" t="s">
        <v>216</v>
      </c>
      <c r="I23" s="35" t="s">
        <v>807</v>
      </c>
      <c r="J23" s="40" t="s">
        <v>71</v>
      </c>
      <c r="K23" s="40" t="s">
        <v>71</v>
      </c>
      <c r="L23" s="35" t="s">
        <v>218</v>
      </c>
      <c r="M23" s="40" t="s">
        <v>107</v>
      </c>
      <c r="N23" s="40" t="s">
        <v>776</v>
      </c>
      <c r="O23" s="40" t="s">
        <v>72</v>
      </c>
      <c r="P23" s="40" t="s">
        <v>75</v>
      </c>
      <c r="Q23" s="44">
        <v>16189</v>
      </c>
      <c r="R23" s="44">
        <v>1</v>
      </c>
      <c r="S23" s="44">
        <v>8638</v>
      </c>
      <c r="T23" s="37">
        <v>13.274900000000001</v>
      </c>
      <c r="U23" s="44">
        <v>1411.6808000000001</v>
      </c>
      <c r="V23" s="46">
        <v>2.5450000000000001E-4</v>
      </c>
      <c r="W23" s="46">
        <v>3.9178996082100412E-3</v>
      </c>
      <c r="X23" s="46">
        <v>6.5709999999999998E-4</v>
      </c>
      <c r="Y23" s="147"/>
    </row>
    <row r="24" spans="1:25" x14ac:dyDescent="0.2">
      <c r="A24" s="40">
        <v>392</v>
      </c>
      <c r="B24" s="40">
        <v>392</v>
      </c>
      <c r="C24" s="40" t="s">
        <v>853</v>
      </c>
      <c r="D24" s="40">
        <v>520007030</v>
      </c>
      <c r="E24" s="40" t="s">
        <v>213</v>
      </c>
      <c r="F24" s="40" t="s">
        <v>853</v>
      </c>
      <c r="G24" s="40" t="s">
        <v>854</v>
      </c>
      <c r="H24" s="40" t="s">
        <v>216</v>
      </c>
      <c r="I24" s="35" t="s">
        <v>807</v>
      </c>
      <c r="J24" s="40" t="s">
        <v>71</v>
      </c>
      <c r="K24" s="40" t="s">
        <v>71</v>
      </c>
      <c r="L24" s="35" t="s">
        <v>218</v>
      </c>
      <c r="M24" s="34" t="s">
        <v>107</v>
      </c>
      <c r="N24" s="40" t="s">
        <v>339</v>
      </c>
      <c r="O24" s="40" t="s">
        <v>72</v>
      </c>
      <c r="P24" s="40" t="s">
        <v>75</v>
      </c>
      <c r="Q24" s="44">
        <v>180929</v>
      </c>
      <c r="R24" s="44">
        <v>1</v>
      </c>
      <c r="S24" s="44">
        <v>2572</v>
      </c>
      <c r="T24" s="37">
        <v>46.246600000000001</v>
      </c>
      <c r="U24" s="44">
        <v>4699.7405399999998</v>
      </c>
      <c r="V24" s="46">
        <v>1.4689999999999999E-4</v>
      </c>
      <c r="W24" s="46">
        <v>1.3043398695660135E-2</v>
      </c>
      <c r="X24" s="46">
        <v>2.1875000000000002E-3</v>
      </c>
      <c r="Y24" s="147"/>
    </row>
    <row r="25" spans="1:25" x14ac:dyDescent="0.2">
      <c r="A25" s="40">
        <v>392</v>
      </c>
      <c r="B25" s="40">
        <v>392</v>
      </c>
      <c r="C25" s="40" t="s">
        <v>325</v>
      </c>
      <c r="D25" s="40">
        <v>513992529</v>
      </c>
      <c r="E25" s="40" t="s">
        <v>213</v>
      </c>
      <c r="F25" s="40" t="s">
        <v>855</v>
      </c>
      <c r="G25" s="40" t="s">
        <v>856</v>
      </c>
      <c r="H25" s="40" t="s">
        <v>216</v>
      </c>
      <c r="I25" s="35" t="s">
        <v>807</v>
      </c>
      <c r="J25" s="40" t="s">
        <v>71</v>
      </c>
      <c r="K25" s="40" t="s">
        <v>71</v>
      </c>
      <c r="L25" s="35" t="s">
        <v>218</v>
      </c>
      <c r="M25" s="34" t="s">
        <v>107</v>
      </c>
      <c r="N25" s="40" t="s">
        <v>249</v>
      </c>
      <c r="O25" s="40" t="s">
        <v>72</v>
      </c>
      <c r="P25" s="40" t="s">
        <v>75</v>
      </c>
      <c r="Q25" s="44">
        <v>134582</v>
      </c>
      <c r="R25" s="44">
        <v>1</v>
      </c>
      <c r="S25" s="44">
        <v>835</v>
      </c>
      <c r="T25" s="37">
        <v>0</v>
      </c>
      <c r="U25" s="44">
        <v>1123.7597000000001</v>
      </c>
      <c r="V25" s="46">
        <v>6.0309999999999997E-4</v>
      </c>
      <c r="W25" s="46">
        <v>3.1187996881200325E-3</v>
      </c>
      <c r="X25" s="46">
        <v>5.2309999999999998E-4</v>
      </c>
      <c r="Y25" s="147"/>
    </row>
    <row r="26" spans="1:25" x14ac:dyDescent="0.2">
      <c r="A26" s="40">
        <v>392</v>
      </c>
      <c r="B26" s="40">
        <v>392</v>
      </c>
      <c r="C26" s="40" t="s">
        <v>306</v>
      </c>
      <c r="D26" s="40">
        <v>520033986</v>
      </c>
      <c r="E26" s="40" t="s">
        <v>213</v>
      </c>
      <c r="F26" s="40" t="s">
        <v>306</v>
      </c>
      <c r="G26" s="40" t="s">
        <v>857</v>
      </c>
      <c r="H26" s="40" t="s">
        <v>216</v>
      </c>
      <c r="I26" s="35" t="s">
        <v>807</v>
      </c>
      <c r="J26" s="40" t="s">
        <v>71</v>
      </c>
      <c r="K26" s="40" t="s">
        <v>71</v>
      </c>
      <c r="L26" s="35" t="s">
        <v>218</v>
      </c>
      <c r="M26" s="34" t="s">
        <v>107</v>
      </c>
      <c r="N26" s="40" t="s">
        <v>228</v>
      </c>
      <c r="O26" s="40" t="s">
        <v>72</v>
      </c>
      <c r="P26" s="40" t="s">
        <v>75</v>
      </c>
      <c r="Q26" s="44">
        <v>132659</v>
      </c>
      <c r="R26" s="44">
        <v>1</v>
      </c>
      <c r="S26" s="44">
        <v>5909</v>
      </c>
      <c r="T26" s="37">
        <v>0</v>
      </c>
      <c r="U26" s="44">
        <v>7838.8203100000001</v>
      </c>
      <c r="V26" s="46">
        <v>6.4130000000000003E-4</v>
      </c>
      <c r="W26" s="46">
        <v>2.1755497824450225E-2</v>
      </c>
      <c r="X26" s="46">
        <v>3.6486000000000001E-3</v>
      </c>
      <c r="Y26" s="147"/>
    </row>
    <row r="27" spans="1:25" x14ac:dyDescent="0.2">
      <c r="A27" s="40">
        <v>392</v>
      </c>
      <c r="B27" s="40">
        <v>392</v>
      </c>
      <c r="C27" s="40" t="s">
        <v>366</v>
      </c>
      <c r="D27" s="40">
        <v>520020116</v>
      </c>
      <c r="E27" s="40" t="s">
        <v>213</v>
      </c>
      <c r="F27" s="40" t="s">
        <v>858</v>
      </c>
      <c r="G27" s="40" t="s">
        <v>859</v>
      </c>
      <c r="H27" s="40" t="s">
        <v>216</v>
      </c>
      <c r="I27" s="35" t="s">
        <v>807</v>
      </c>
      <c r="J27" s="40" t="s">
        <v>71</v>
      </c>
      <c r="K27" s="40" t="s">
        <v>71</v>
      </c>
      <c r="L27" s="34" t="s">
        <v>218</v>
      </c>
      <c r="M27" s="34" t="s">
        <v>107</v>
      </c>
      <c r="N27" s="40" t="s">
        <v>249</v>
      </c>
      <c r="O27" s="40" t="s">
        <v>72</v>
      </c>
      <c r="P27" s="40" t="s">
        <v>75</v>
      </c>
      <c r="Q27" s="44">
        <v>2548</v>
      </c>
      <c r="R27" s="44">
        <v>1</v>
      </c>
      <c r="S27" s="44">
        <v>3066</v>
      </c>
      <c r="T27" s="37">
        <v>0</v>
      </c>
      <c r="U27" s="44">
        <v>78.121679999999998</v>
      </c>
      <c r="V27" s="46">
        <v>6.2899999999999997E-5</v>
      </c>
      <c r="W27" s="46">
        <v>2.1679997832000226E-4</v>
      </c>
      <c r="X27" s="46">
        <v>3.6399999999999997E-5</v>
      </c>
      <c r="Y27" s="147"/>
    </row>
    <row r="28" spans="1:25" x14ac:dyDescent="0.2">
      <c r="A28" s="40">
        <v>392</v>
      </c>
      <c r="B28" s="40">
        <v>392</v>
      </c>
      <c r="C28" s="40" t="s">
        <v>860</v>
      </c>
      <c r="D28" s="40">
        <v>520003781</v>
      </c>
      <c r="E28" s="40" t="s">
        <v>213</v>
      </c>
      <c r="F28" s="40" t="s">
        <v>861</v>
      </c>
      <c r="G28" s="40" t="s">
        <v>862</v>
      </c>
      <c r="H28" s="40" t="s">
        <v>216</v>
      </c>
      <c r="I28" s="35" t="s">
        <v>807</v>
      </c>
      <c r="J28" s="40" t="s">
        <v>71</v>
      </c>
      <c r="K28" s="40" t="s">
        <v>71</v>
      </c>
      <c r="L28" s="34" t="s">
        <v>218</v>
      </c>
      <c r="M28" s="34" t="s">
        <v>107</v>
      </c>
      <c r="N28" s="40" t="s">
        <v>863</v>
      </c>
      <c r="O28" s="40" t="s">
        <v>72</v>
      </c>
      <c r="P28" s="40" t="s">
        <v>75</v>
      </c>
      <c r="Q28" s="44">
        <v>23500</v>
      </c>
      <c r="R28" s="44">
        <v>1</v>
      </c>
      <c r="S28" s="44">
        <v>7800</v>
      </c>
      <c r="T28" s="37">
        <v>0</v>
      </c>
      <c r="U28" s="44">
        <v>1833</v>
      </c>
      <c r="V28" s="46">
        <v>2.0149999999999999E-4</v>
      </c>
      <c r="W28" s="46">
        <v>5.0871994912800528E-3</v>
      </c>
      <c r="X28" s="46">
        <v>8.5320000000000003E-4</v>
      </c>
      <c r="Y28" s="147"/>
    </row>
    <row r="29" spans="1:25" x14ac:dyDescent="0.2">
      <c r="A29" s="40">
        <v>392</v>
      </c>
      <c r="B29" s="40">
        <v>392</v>
      </c>
      <c r="C29" s="40" t="s">
        <v>864</v>
      </c>
      <c r="D29" s="40">
        <v>520034760</v>
      </c>
      <c r="E29" s="40" t="s">
        <v>213</v>
      </c>
      <c r="F29" s="40" t="s">
        <v>864</v>
      </c>
      <c r="G29" s="40" t="s">
        <v>865</v>
      </c>
      <c r="H29" s="40" t="s">
        <v>216</v>
      </c>
      <c r="I29" s="35" t="s">
        <v>807</v>
      </c>
      <c r="J29" s="40" t="s">
        <v>71</v>
      </c>
      <c r="K29" s="40" t="s">
        <v>71</v>
      </c>
      <c r="L29" s="34" t="s">
        <v>218</v>
      </c>
      <c r="M29" s="34" t="s">
        <v>107</v>
      </c>
      <c r="N29" s="40" t="s">
        <v>266</v>
      </c>
      <c r="O29" s="40" t="s">
        <v>72</v>
      </c>
      <c r="P29" s="40" t="s">
        <v>75</v>
      </c>
      <c r="Q29" s="44">
        <v>375</v>
      </c>
      <c r="R29" s="44">
        <v>1</v>
      </c>
      <c r="S29" s="44">
        <v>22350</v>
      </c>
      <c r="T29" s="37">
        <v>0</v>
      </c>
      <c r="U29" s="44">
        <v>83.8125</v>
      </c>
      <c r="V29" s="46">
        <v>2.9600000000000001E-5</v>
      </c>
      <c r="W29" s="46">
        <v>2.3259997674000241E-4</v>
      </c>
      <c r="X29" s="46">
        <v>3.8999999999999999E-5</v>
      </c>
      <c r="Y29" s="147"/>
    </row>
    <row r="30" spans="1:25" x14ac:dyDescent="0.2">
      <c r="A30" s="40">
        <v>392</v>
      </c>
      <c r="B30" s="40">
        <v>392</v>
      </c>
      <c r="C30" s="40" t="s">
        <v>866</v>
      </c>
      <c r="D30" s="40">
        <v>520000522</v>
      </c>
      <c r="E30" s="40" t="s">
        <v>213</v>
      </c>
      <c r="F30" s="40" t="s">
        <v>866</v>
      </c>
      <c r="G30" s="40" t="s">
        <v>867</v>
      </c>
      <c r="H30" s="40" t="s">
        <v>216</v>
      </c>
      <c r="I30" s="35" t="s">
        <v>807</v>
      </c>
      <c r="J30" s="40" t="s">
        <v>71</v>
      </c>
      <c r="K30" s="40" t="s">
        <v>71</v>
      </c>
      <c r="L30" s="34" t="s">
        <v>218</v>
      </c>
      <c r="M30" s="34" t="s">
        <v>107</v>
      </c>
      <c r="N30" s="40" t="s">
        <v>339</v>
      </c>
      <c r="O30" s="40" t="s">
        <v>72</v>
      </c>
      <c r="P30" s="40" t="s">
        <v>75</v>
      </c>
      <c r="Q30" s="44">
        <v>38821.64</v>
      </c>
      <c r="R30" s="44">
        <v>1</v>
      </c>
      <c r="S30" s="44">
        <v>16650</v>
      </c>
      <c r="T30" s="37">
        <v>0</v>
      </c>
      <c r="U30" s="44">
        <v>6463.8030600000002</v>
      </c>
      <c r="V30" s="46">
        <v>1.4970000000000001E-4</v>
      </c>
      <c r="W30" s="46">
        <v>1.7939298206070185E-2</v>
      </c>
      <c r="X30" s="46">
        <v>3.0086000000000002E-3</v>
      </c>
      <c r="Y30" s="147"/>
    </row>
    <row r="31" spans="1:25" x14ac:dyDescent="0.2">
      <c r="A31" s="40">
        <v>392</v>
      </c>
      <c r="B31" s="40">
        <v>392</v>
      </c>
      <c r="C31" s="40" t="s">
        <v>868</v>
      </c>
      <c r="D31" s="40">
        <v>520037540</v>
      </c>
      <c r="E31" s="40" t="s">
        <v>213</v>
      </c>
      <c r="F31" s="40" t="s">
        <v>869</v>
      </c>
      <c r="G31" s="40" t="s">
        <v>870</v>
      </c>
      <c r="H31" s="40" t="s">
        <v>216</v>
      </c>
      <c r="I31" s="35" t="s">
        <v>807</v>
      </c>
      <c r="J31" s="40" t="s">
        <v>71</v>
      </c>
      <c r="K31" s="40" t="s">
        <v>71</v>
      </c>
      <c r="L31" s="34" t="s">
        <v>218</v>
      </c>
      <c r="M31" s="34" t="s">
        <v>107</v>
      </c>
      <c r="N31" s="40" t="s">
        <v>258</v>
      </c>
      <c r="O31" s="40" t="s">
        <v>72</v>
      </c>
      <c r="P31" s="40" t="s">
        <v>75</v>
      </c>
      <c r="Q31" s="44">
        <v>163813</v>
      </c>
      <c r="R31" s="44">
        <v>1</v>
      </c>
      <c r="S31" s="44">
        <v>667.8</v>
      </c>
      <c r="T31" s="37">
        <v>0</v>
      </c>
      <c r="U31" s="44">
        <v>1093.9432099999999</v>
      </c>
      <c r="V31" s="46">
        <v>2.5466999999999998E-3</v>
      </c>
      <c r="W31" s="46">
        <v>3.0360996963900316E-3</v>
      </c>
      <c r="X31" s="46">
        <v>5.0920000000000002E-4</v>
      </c>
      <c r="Y31" s="147"/>
    </row>
    <row r="32" spans="1:25" x14ac:dyDescent="0.2">
      <c r="A32" s="40">
        <v>392</v>
      </c>
      <c r="B32" s="40">
        <v>392</v>
      </c>
      <c r="C32" s="40" t="s">
        <v>871</v>
      </c>
      <c r="D32" s="40">
        <v>520029083</v>
      </c>
      <c r="E32" s="40" t="s">
        <v>213</v>
      </c>
      <c r="F32" s="40" t="s">
        <v>872</v>
      </c>
      <c r="G32" s="40" t="s">
        <v>873</v>
      </c>
      <c r="H32" s="40" t="s">
        <v>216</v>
      </c>
      <c r="I32" s="35" t="s">
        <v>807</v>
      </c>
      <c r="J32" s="40" t="s">
        <v>71</v>
      </c>
      <c r="K32" s="40" t="s">
        <v>71</v>
      </c>
      <c r="L32" s="34" t="s">
        <v>218</v>
      </c>
      <c r="M32" s="34" t="s">
        <v>107</v>
      </c>
      <c r="N32" s="40" t="s">
        <v>339</v>
      </c>
      <c r="O32" s="40" t="s">
        <v>72</v>
      </c>
      <c r="P32" s="40" t="s">
        <v>75</v>
      </c>
      <c r="Q32" s="44">
        <v>49663</v>
      </c>
      <c r="R32" s="44">
        <v>1</v>
      </c>
      <c r="S32" s="44">
        <v>18720</v>
      </c>
      <c r="T32" s="37">
        <v>0</v>
      </c>
      <c r="U32" s="44">
        <v>9296.9135999999999</v>
      </c>
      <c r="V32" s="46">
        <v>4.9490000000000005E-4</v>
      </c>
      <c r="W32" s="46">
        <v>2.5802197419780269E-2</v>
      </c>
      <c r="X32" s="46">
        <v>4.3273000000000001E-3</v>
      </c>
      <c r="Y32" s="147"/>
    </row>
    <row r="33" spans="1:25" x14ac:dyDescent="0.2">
      <c r="A33" s="40">
        <v>392</v>
      </c>
      <c r="B33" s="40">
        <v>392</v>
      </c>
      <c r="C33" s="40" t="s">
        <v>874</v>
      </c>
      <c r="D33" s="40">
        <v>520043027</v>
      </c>
      <c r="E33" s="40" t="s">
        <v>213</v>
      </c>
      <c r="F33" s="40" t="s">
        <v>874</v>
      </c>
      <c r="G33" s="40" t="s">
        <v>875</v>
      </c>
      <c r="H33" s="40" t="s">
        <v>216</v>
      </c>
      <c r="I33" s="40" t="s">
        <v>807</v>
      </c>
      <c r="J33" s="40" t="s">
        <v>71</v>
      </c>
      <c r="K33" s="40" t="s">
        <v>71</v>
      </c>
      <c r="L33" s="34" t="s">
        <v>218</v>
      </c>
      <c r="M33" s="34" t="s">
        <v>107</v>
      </c>
      <c r="N33" s="40" t="s">
        <v>876</v>
      </c>
      <c r="O33" s="40" t="s">
        <v>72</v>
      </c>
      <c r="P33" s="40" t="s">
        <v>75</v>
      </c>
      <c r="Q33" s="44">
        <v>11190.87</v>
      </c>
      <c r="R33" s="44">
        <v>1</v>
      </c>
      <c r="S33" s="44">
        <v>142500</v>
      </c>
      <c r="T33" s="37">
        <v>0</v>
      </c>
      <c r="U33" s="44">
        <v>15946.989750000001</v>
      </c>
      <c r="V33" s="46">
        <v>2.5040000000000001E-4</v>
      </c>
      <c r="W33" s="46">
        <v>4.4258495574150458E-2</v>
      </c>
      <c r="X33" s="46">
        <v>7.4225999999999997E-3</v>
      </c>
      <c r="Y33" s="147"/>
    </row>
    <row r="34" spans="1:25" x14ac:dyDescent="0.2">
      <c r="A34" s="40">
        <v>392</v>
      </c>
      <c r="B34" s="40">
        <v>392</v>
      </c>
      <c r="C34" s="40" t="s">
        <v>546</v>
      </c>
      <c r="D34" s="40">
        <v>520038506</v>
      </c>
      <c r="E34" s="40" t="s">
        <v>213</v>
      </c>
      <c r="F34" s="40" t="s">
        <v>877</v>
      </c>
      <c r="G34" s="40" t="s">
        <v>878</v>
      </c>
      <c r="H34" s="40" t="s">
        <v>216</v>
      </c>
      <c r="I34" s="40" t="s">
        <v>807</v>
      </c>
      <c r="J34" s="40" t="s">
        <v>71</v>
      </c>
      <c r="K34" s="40" t="s">
        <v>71</v>
      </c>
      <c r="L34" s="34" t="s">
        <v>218</v>
      </c>
      <c r="M34" s="34" t="s">
        <v>107</v>
      </c>
      <c r="N34" s="40" t="s">
        <v>249</v>
      </c>
      <c r="O34" s="40" t="s">
        <v>72</v>
      </c>
      <c r="P34" s="40" t="s">
        <v>75</v>
      </c>
      <c r="Q34" s="44">
        <v>107136.53</v>
      </c>
      <c r="R34" s="44">
        <v>1</v>
      </c>
      <c r="S34" s="44">
        <v>2900</v>
      </c>
      <c r="T34" s="37">
        <v>25.712700000000002</v>
      </c>
      <c r="U34" s="44">
        <v>3132.6721400000001</v>
      </c>
      <c r="V34" s="46">
        <v>4.9819999999999997E-4</v>
      </c>
      <c r="W34" s="46">
        <v>8.6942991305700903E-3</v>
      </c>
      <c r="X34" s="46">
        <v>1.4580999999999999E-3</v>
      </c>
      <c r="Y34" s="147"/>
    </row>
    <row r="35" spans="1:25" x14ac:dyDescent="0.2">
      <c r="A35" s="40">
        <v>392</v>
      </c>
      <c r="B35" s="40">
        <v>392</v>
      </c>
      <c r="C35" s="40" t="s">
        <v>311</v>
      </c>
      <c r="D35" s="40">
        <v>520007469</v>
      </c>
      <c r="E35" s="40" t="s">
        <v>213</v>
      </c>
      <c r="F35" s="40" t="s">
        <v>879</v>
      </c>
      <c r="G35" s="40" t="s">
        <v>880</v>
      </c>
      <c r="H35" s="40" t="s">
        <v>216</v>
      </c>
      <c r="I35" s="40" t="s">
        <v>807</v>
      </c>
      <c r="J35" s="40" t="s">
        <v>71</v>
      </c>
      <c r="K35" s="40" t="s">
        <v>71</v>
      </c>
      <c r="L35" s="34" t="s">
        <v>218</v>
      </c>
      <c r="M35" s="34" t="s">
        <v>107</v>
      </c>
      <c r="N35" s="40" t="s">
        <v>228</v>
      </c>
      <c r="O35" s="40" t="s">
        <v>72</v>
      </c>
      <c r="P35" s="40" t="s">
        <v>75</v>
      </c>
      <c r="Q35" s="44">
        <v>10561</v>
      </c>
      <c r="R35" s="44">
        <v>1</v>
      </c>
      <c r="S35" s="44">
        <v>18600</v>
      </c>
      <c r="T35" s="37">
        <v>25.408300000000001</v>
      </c>
      <c r="U35" s="44">
        <v>1989.7543900000001</v>
      </c>
      <c r="V35" s="46">
        <v>1.693E-4</v>
      </c>
      <c r="W35" s="46">
        <v>5.5222994477700576E-3</v>
      </c>
      <c r="X35" s="46">
        <v>9.2610000000000001E-4</v>
      </c>
      <c r="Y35" s="147"/>
    </row>
    <row r="36" spans="1:25" x14ac:dyDescent="0.2">
      <c r="A36" s="40">
        <v>392</v>
      </c>
      <c r="B36" s="40">
        <v>392</v>
      </c>
      <c r="C36" s="40" t="s">
        <v>881</v>
      </c>
      <c r="D36" s="40">
        <v>520025990</v>
      </c>
      <c r="E36" s="40" t="s">
        <v>213</v>
      </c>
      <c r="F36" s="40" t="s">
        <v>881</v>
      </c>
      <c r="G36" s="40" t="s">
        <v>882</v>
      </c>
      <c r="H36" s="40" t="s">
        <v>216</v>
      </c>
      <c r="I36" s="40" t="s">
        <v>807</v>
      </c>
      <c r="J36" s="40" t="s">
        <v>71</v>
      </c>
      <c r="K36" s="40" t="s">
        <v>71</v>
      </c>
      <c r="L36" s="34" t="s">
        <v>218</v>
      </c>
      <c r="M36" s="34" t="s">
        <v>107</v>
      </c>
      <c r="N36" s="40" t="s">
        <v>266</v>
      </c>
      <c r="O36" s="40" t="s">
        <v>72</v>
      </c>
      <c r="P36" s="40" t="s">
        <v>75</v>
      </c>
      <c r="Q36" s="44">
        <v>29705</v>
      </c>
      <c r="R36" s="44">
        <v>1</v>
      </c>
      <c r="S36" s="44">
        <v>1588</v>
      </c>
      <c r="T36" s="37">
        <v>5.6275000000000004</v>
      </c>
      <c r="U36" s="44">
        <v>477.34294999999997</v>
      </c>
      <c r="V36" s="46">
        <v>1.406E-4</v>
      </c>
      <c r="W36" s="46">
        <v>1.3247998675200137E-3</v>
      </c>
      <c r="X36" s="46">
        <v>2.2220000000000001E-4</v>
      </c>
      <c r="Y36" s="147"/>
    </row>
    <row r="37" spans="1:25" x14ac:dyDescent="0.2">
      <c r="A37" s="40">
        <v>392</v>
      </c>
      <c r="B37" s="40">
        <v>392</v>
      </c>
      <c r="C37" s="40" t="s">
        <v>883</v>
      </c>
      <c r="D37" s="40">
        <v>511491839</v>
      </c>
      <c r="E37" s="40" t="s">
        <v>213</v>
      </c>
      <c r="F37" s="40" t="s">
        <v>884</v>
      </c>
      <c r="G37" s="40" t="s">
        <v>885</v>
      </c>
      <c r="H37" s="40" t="s">
        <v>216</v>
      </c>
      <c r="I37" s="40" t="s">
        <v>807</v>
      </c>
      <c r="J37" s="40" t="s">
        <v>71</v>
      </c>
      <c r="K37" s="40" t="s">
        <v>71</v>
      </c>
      <c r="L37" s="34" t="s">
        <v>218</v>
      </c>
      <c r="M37" s="34" t="s">
        <v>107</v>
      </c>
      <c r="N37" s="40" t="s">
        <v>258</v>
      </c>
      <c r="O37" s="40" t="s">
        <v>72</v>
      </c>
      <c r="P37" s="40" t="s">
        <v>75</v>
      </c>
      <c r="Q37" s="44">
        <v>36873.699999999997</v>
      </c>
      <c r="R37" s="44">
        <v>1</v>
      </c>
      <c r="S37" s="44">
        <v>729</v>
      </c>
      <c r="T37" s="37">
        <v>0</v>
      </c>
      <c r="U37" s="44">
        <v>268.80927000000003</v>
      </c>
      <c r="V37" s="46">
        <v>1.0594999999999999E-3</v>
      </c>
      <c r="W37" s="46">
        <v>7.4599992540000783E-4</v>
      </c>
      <c r="X37" s="46">
        <v>1.2510000000000001E-4</v>
      </c>
      <c r="Y37" s="147"/>
    </row>
    <row r="38" spans="1:25" x14ac:dyDescent="0.2">
      <c r="A38" s="40">
        <v>392</v>
      </c>
      <c r="B38" s="40">
        <v>392</v>
      </c>
      <c r="C38" s="40" t="s">
        <v>383</v>
      </c>
      <c r="D38" s="40">
        <v>520044322</v>
      </c>
      <c r="E38" s="40" t="s">
        <v>213</v>
      </c>
      <c r="F38" s="40" t="s">
        <v>886</v>
      </c>
      <c r="G38" s="40" t="s">
        <v>887</v>
      </c>
      <c r="H38" s="40" t="s">
        <v>216</v>
      </c>
      <c r="I38" s="40" t="s">
        <v>807</v>
      </c>
      <c r="J38" s="40" t="s">
        <v>71</v>
      </c>
      <c r="K38" s="40" t="s">
        <v>71</v>
      </c>
      <c r="L38" s="34" t="s">
        <v>218</v>
      </c>
      <c r="M38" s="34" t="s">
        <v>107</v>
      </c>
      <c r="N38" s="40" t="s">
        <v>239</v>
      </c>
      <c r="O38" s="40" t="s">
        <v>72</v>
      </c>
      <c r="P38" s="40" t="s">
        <v>75</v>
      </c>
      <c r="Q38" s="44">
        <v>5873</v>
      </c>
      <c r="R38" s="44">
        <v>1</v>
      </c>
      <c r="S38" s="44">
        <v>57450</v>
      </c>
      <c r="T38" s="37">
        <v>0</v>
      </c>
      <c r="U38" s="44">
        <v>3374.0385000000001</v>
      </c>
      <c r="V38" s="46">
        <v>3.2000000000000003E-4</v>
      </c>
      <c r="W38" s="46">
        <v>9.3640990635900975E-3</v>
      </c>
      <c r="X38" s="46">
        <v>1.5705000000000001E-3</v>
      </c>
      <c r="Y38" s="147"/>
    </row>
    <row r="39" spans="1:25" x14ac:dyDescent="0.2">
      <c r="A39" s="40">
        <v>392</v>
      </c>
      <c r="B39" s="40">
        <v>392</v>
      </c>
      <c r="C39" s="40" t="s">
        <v>660</v>
      </c>
      <c r="D39" s="40">
        <v>520000118</v>
      </c>
      <c r="E39" s="40" t="s">
        <v>213</v>
      </c>
      <c r="F39" s="40" t="s">
        <v>888</v>
      </c>
      <c r="G39" s="40" t="s">
        <v>889</v>
      </c>
      <c r="H39" s="40" t="s">
        <v>216</v>
      </c>
      <c r="I39" s="40" t="s">
        <v>807</v>
      </c>
      <c r="J39" s="40" t="s">
        <v>71</v>
      </c>
      <c r="K39" s="40" t="s">
        <v>71</v>
      </c>
      <c r="L39" s="34" t="s">
        <v>218</v>
      </c>
      <c r="M39" s="34" t="s">
        <v>107</v>
      </c>
      <c r="N39" s="40" t="s">
        <v>339</v>
      </c>
      <c r="O39" s="40" t="s">
        <v>72</v>
      </c>
      <c r="P39" s="40" t="s">
        <v>75</v>
      </c>
      <c r="Q39" s="44">
        <v>501209</v>
      </c>
      <c r="R39" s="44">
        <v>1</v>
      </c>
      <c r="S39" s="44">
        <v>5008</v>
      </c>
      <c r="T39" s="37">
        <v>0</v>
      </c>
      <c r="U39" s="44">
        <v>25100.546719999998</v>
      </c>
      <c r="V39" s="46">
        <v>3.791E-4</v>
      </c>
      <c r="W39" s="46">
        <v>6.9662793033720721E-2</v>
      </c>
      <c r="X39" s="46">
        <v>1.16831E-2</v>
      </c>
      <c r="Y39" s="147"/>
    </row>
    <row r="40" spans="1:25" x14ac:dyDescent="0.2">
      <c r="A40" s="40">
        <v>392</v>
      </c>
      <c r="B40" s="40">
        <v>392</v>
      </c>
      <c r="C40" s="40" t="s">
        <v>455</v>
      </c>
      <c r="D40" s="40">
        <v>520026683</v>
      </c>
      <c r="E40" s="40" t="s">
        <v>213</v>
      </c>
      <c r="F40" s="40" t="s">
        <v>455</v>
      </c>
      <c r="G40" s="40" t="s">
        <v>890</v>
      </c>
      <c r="H40" s="40" t="s">
        <v>216</v>
      </c>
      <c r="I40" s="40" t="s">
        <v>807</v>
      </c>
      <c r="J40" s="40" t="s">
        <v>71</v>
      </c>
      <c r="K40" s="40" t="s">
        <v>71</v>
      </c>
      <c r="L40" s="34" t="s">
        <v>218</v>
      </c>
      <c r="M40" s="34" t="s">
        <v>107</v>
      </c>
      <c r="N40" s="40" t="s">
        <v>249</v>
      </c>
      <c r="O40" s="40" t="s">
        <v>72</v>
      </c>
      <c r="P40" s="40" t="s">
        <v>75</v>
      </c>
      <c r="Q40" s="44">
        <v>90921</v>
      </c>
      <c r="R40" s="44">
        <v>1</v>
      </c>
      <c r="S40" s="44">
        <v>1796</v>
      </c>
      <c r="T40" s="37">
        <v>0</v>
      </c>
      <c r="U40" s="44">
        <v>1632.9411600000001</v>
      </c>
      <c r="V40" s="46">
        <v>1.928E-4</v>
      </c>
      <c r="W40" s="46">
        <v>4.5319995468000463E-3</v>
      </c>
      <c r="X40" s="46">
        <v>7.6009999999999999E-4</v>
      </c>
      <c r="Y40" s="147"/>
    </row>
    <row r="41" spans="1:25" x14ac:dyDescent="0.2">
      <c r="A41" s="40">
        <v>392</v>
      </c>
      <c r="B41" s="40">
        <v>392</v>
      </c>
      <c r="C41" s="40" t="s">
        <v>504</v>
      </c>
      <c r="D41" s="40">
        <v>520037789</v>
      </c>
      <c r="E41" s="40" t="s">
        <v>213</v>
      </c>
      <c r="F41" s="40" t="s">
        <v>891</v>
      </c>
      <c r="G41" s="40" t="s">
        <v>892</v>
      </c>
      <c r="H41" s="40" t="s">
        <v>216</v>
      </c>
      <c r="I41" s="40" t="s">
        <v>807</v>
      </c>
      <c r="J41" s="40" t="s">
        <v>71</v>
      </c>
      <c r="K41" s="40" t="s">
        <v>71</v>
      </c>
      <c r="L41" s="34" t="s">
        <v>218</v>
      </c>
      <c r="M41" s="34" t="s">
        <v>107</v>
      </c>
      <c r="N41" s="40" t="s">
        <v>249</v>
      </c>
      <c r="O41" s="40" t="s">
        <v>72</v>
      </c>
      <c r="P41" s="40" t="s">
        <v>75</v>
      </c>
      <c r="Q41" s="44">
        <v>7774</v>
      </c>
      <c r="R41" s="44">
        <v>1</v>
      </c>
      <c r="S41" s="44">
        <v>28940</v>
      </c>
      <c r="T41" s="37">
        <v>20.890499999999999</v>
      </c>
      <c r="U41" s="44">
        <v>2270.6860999999999</v>
      </c>
      <c r="V41" s="46">
        <v>1.6330000000000001E-4</v>
      </c>
      <c r="W41" s="46">
        <v>6.3019993698000655E-3</v>
      </c>
      <c r="X41" s="46">
        <v>1.0568999999999999E-3</v>
      </c>
      <c r="Y41" s="147"/>
    </row>
    <row r="42" spans="1:25" x14ac:dyDescent="0.2">
      <c r="A42" s="40">
        <v>392</v>
      </c>
      <c r="B42" s="40">
        <v>392</v>
      </c>
      <c r="C42" s="40" t="s">
        <v>893</v>
      </c>
      <c r="D42" s="40">
        <v>513765859</v>
      </c>
      <c r="E42" s="40" t="s">
        <v>213</v>
      </c>
      <c r="F42" s="40" t="s">
        <v>894</v>
      </c>
      <c r="G42" s="40" t="s">
        <v>895</v>
      </c>
      <c r="H42" s="40" t="s">
        <v>216</v>
      </c>
      <c r="I42" s="40" t="s">
        <v>807</v>
      </c>
      <c r="J42" s="40" t="s">
        <v>71</v>
      </c>
      <c r="K42" s="40" t="s">
        <v>71</v>
      </c>
      <c r="L42" s="34" t="s">
        <v>218</v>
      </c>
      <c r="M42" s="34" t="s">
        <v>107</v>
      </c>
      <c r="N42" s="40" t="s">
        <v>249</v>
      </c>
      <c r="O42" s="40" t="s">
        <v>72</v>
      </c>
      <c r="P42" s="40" t="s">
        <v>75</v>
      </c>
      <c r="Q42" s="44">
        <v>1962</v>
      </c>
      <c r="R42" s="44">
        <v>1</v>
      </c>
      <c r="S42" s="44">
        <v>29550</v>
      </c>
      <c r="T42" s="37">
        <v>0</v>
      </c>
      <c r="U42" s="44">
        <v>579.77099999999996</v>
      </c>
      <c r="V42" s="46">
        <v>1.6080000000000001E-4</v>
      </c>
      <c r="W42" s="46">
        <v>1.6090998390900168E-3</v>
      </c>
      <c r="X42" s="46">
        <v>2.699E-4</v>
      </c>
      <c r="Y42" s="147"/>
    </row>
    <row r="43" spans="1:25" x14ac:dyDescent="0.2">
      <c r="A43" s="40">
        <v>392</v>
      </c>
      <c r="B43" s="40">
        <v>392</v>
      </c>
      <c r="C43" s="40" t="s">
        <v>450</v>
      </c>
      <c r="D43" s="40">
        <v>511659401</v>
      </c>
      <c r="E43" s="40" t="s">
        <v>213</v>
      </c>
      <c r="F43" s="40" t="s">
        <v>450</v>
      </c>
      <c r="G43" s="40" t="s">
        <v>896</v>
      </c>
      <c r="H43" s="40" t="s">
        <v>216</v>
      </c>
      <c r="I43" s="40" t="s">
        <v>807</v>
      </c>
      <c r="J43" s="40" t="s">
        <v>71</v>
      </c>
      <c r="K43" s="40" t="s">
        <v>71</v>
      </c>
      <c r="L43" s="34" t="s">
        <v>218</v>
      </c>
      <c r="M43" s="34" t="s">
        <v>107</v>
      </c>
      <c r="N43" s="40" t="s">
        <v>249</v>
      </c>
      <c r="O43" s="40" t="s">
        <v>72</v>
      </c>
      <c r="P43" s="40" t="s">
        <v>75</v>
      </c>
      <c r="Q43" s="44">
        <v>17491.12</v>
      </c>
      <c r="R43" s="44">
        <v>1</v>
      </c>
      <c r="S43" s="44">
        <v>5236</v>
      </c>
      <c r="T43" s="37">
        <v>0</v>
      </c>
      <c r="U43" s="44">
        <v>915.83504000000005</v>
      </c>
      <c r="V43" s="46">
        <v>1.4999999999999999E-4</v>
      </c>
      <c r="W43" s="46">
        <v>2.5417997458200264E-3</v>
      </c>
      <c r="X43" s="46">
        <v>4.2630000000000001E-4</v>
      </c>
      <c r="Y43" s="147"/>
    </row>
    <row r="44" spans="1:25" x14ac:dyDescent="0.2">
      <c r="A44" s="40">
        <v>392</v>
      </c>
      <c r="B44" s="40">
        <v>392</v>
      </c>
      <c r="C44" s="40" t="s">
        <v>585</v>
      </c>
      <c r="D44" s="40">
        <v>510216054</v>
      </c>
      <c r="E44" s="40" t="s">
        <v>213</v>
      </c>
      <c r="F44" s="40" t="s">
        <v>585</v>
      </c>
      <c r="G44" s="40" t="s">
        <v>897</v>
      </c>
      <c r="H44" s="40" t="s">
        <v>216</v>
      </c>
      <c r="I44" s="40" t="s">
        <v>807</v>
      </c>
      <c r="J44" s="40" t="s">
        <v>71</v>
      </c>
      <c r="K44" s="40" t="s">
        <v>71</v>
      </c>
      <c r="L44" s="34" t="s">
        <v>218</v>
      </c>
      <c r="M44" s="34" t="s">
        <v>107</v>
      </c>
      <c r="N44" s="40" t="s">
        <v>284</v>
      </c>
      <c r="O44" s="40" t="s">
        <v>72</v>
      </c>
      <c r="P44" s="40" t="s">
        <v>75</v>
      </c>
      <c r="Q44" s="44">
        <v>2279.2199999999998</v>
      </c>
      <c r="R44" s="44">
        <v>1</v>
      </c>
      <c r="S44" s="44">
        <v>49240</v>
      </c>
      <c r="T44" s="37">
        <v>15.990500000000001</v>
      </c>
      <c r="U44" s="44">
        <v>1138.27845</v>
      </c>
      <c r="V44" s="46">
        <v>2.1320000000000001E-4</v>
      </c>
      <c r="W44" s="46">
        <v>3.1590996840900332E-3</v>
      </c>
      <c r="X44" s="46">
        <v>5.2979999999999998E-4</v>
      </c>
      <c r="Y44" s="147"/>
    </row>
    <row r="45" spans="1:25" x14ac:dyDescent="0.2">
      <c r="A45" s="40">
        <v>392</v>
      </c>
      <c r="B45" s="40">
        <v>392</v>
      </c>
      <c r="C45" s="40" t="s">
        <v>711</v>
      </c>
      <c r="D45" s="40">
        <v>520027830</v>
      </c>
      <c r="E45" s="40" t="s">
        <v>213</v>
      </c>
      <c r="F45" s="40" t="s">
        <v>711</v>
      </c>
      <c r="G45" s="40" t="s">
        <v>898</v>
      </c>
      <c r="H45" s="40" t="s">
        <v>216</v>
      </c>
      <c r="I45" s="40" t="s">
        <v>807</v>
      </c>
      <c r="J45" s="40" t="s">
        <v>71</v>
      </c>
      <c r="K45" s="40" t="s">
        <v>71</v>
      </c>
      <c r="L45" s="34" t="s">
        <v>218</v>
      </c>
      <c r="M45" s="34" t="s">
        <v>107</v>
      </c>
      <c r="N45" s="40" t="s">
        <v>543</v>
      </c>
      <c r="O45" s="40" t="s">
        <v>72</v>
      </c>
      <c r="P45" s="40" t="s">
        <v>75</v>
      </c>
      <c r="Q45" s="44">
        <v>485655.08</v>
      </c>
      <c r="R45" s="44">
        <v>1</v>
      </c>
      <c r="S45" s="44">
        <v>2089</v>
      </c>
      <c r="T45" s="37">
        <v>0</v>
      </c>
      <c r="U45" s="44">
        <v>10145.33462</v>
      </c>
      <c r="V45" s="46">
        <v>3.7629999999999999E-4</v>
      </c>
      <c r="W45" s="46">
        <v>2.8156897184310289E-2</v>
      </c>
      <c r="X45" s="46">
        <v>4.7222000000000002E-3</v>
      </c>
      <c r="Y45" s="147"/>
    </row>
    <row r="46" spans="1:25" x14ac:dyDescent="0.2">
      <c r="A46" s="40">
        <v>392</v>
      </c>
      <c r="B46" s="40">
        <v>392</v>
      </c>
      <c r="C46" s="40" t="s">
        <v>497</v>
      </c>
      <c r="D46" s="40">
        <v>550010003</v>
      </c>
      <c r="E46" s="40" t="s">
        <v>213</v>
      </c>
      <c r="F46" s="40" t="s">
        <v>497</v>
      </c>
      <c r="G46" s="40" t="s">
        <v>899</v>
      </c>
      <c r="H46" s="40" t="s">
        <v>216</v>
      </c>
      <c r="I46" s="40" t="s">
        <v>817</v>
      </c>
      <c r="J46" s="40" t="s">
        <v>71</v>
      </c>
      <c r="K46" s="40" t="s">
        <v>71</v>
      </c>
      <c r="L46" s="34" t="s">
        <v>218</v>
      </c>
      <c r="M46" s="34" t="s">
        <v>107</v>
      </c>
      <c r="N46" s="40" t="s">
        <v>239</v>
      </c>
      <c r="O46" s="40" t="s">
        <v>72</v>
      </c>
      <c r="P46" s="40" t="s">
        <v>75</v>
      </c>
      <c r="Q46" s="44">
        <v>643980.02</v>
      </c>
      <c r="R46" s="44">
        <v>1</v>
      </c>
      <c r="S46" s="44">
        <v>203</v>
      </c>
      <c r="T46" s="37">
        <v>0</v>
      </c>
      <c r="U46" s="44">
        <v>1307.27944</v>
      </c>
      <c r="V46" s="46">
        <v>2.477E-4</v>
      </c>
      <c r="W46" s="46">
        <v>3.6281996371800374E-3</v>
      </c>
      <c r="X46" s="46">
        <v>6.0849999999999999E-4</v>
      </c>
      <c r="Y46" s="147"/>
    </row>
    <row r="47" spans="1:25" x14ac:dyDescent="0.2">
      <c r="A47" s="40">
        <v>392</v>
      </c>
      <c r="B47" s="40">
        <v>392</v>
      </c>
      <c r="C47" s="40" t="s">
        <v>900</v>
      </c>
      <c r="D47" s="40">
        <v>513770669</v>
      </c>
      <c r="E47" s="40" t="s">
        <v>213</v>
      </c>
      <c r="F47" s="40" t="s">
        <v>900</v>
      </c>
      <c r="G47" s="40" t="s">
        <v>901</v>
      </c>
      <c r="H47" s="40" t="s">
        <v>216</v>
      </c>
      <c r="I47" s="40" t="s">
        <v>807</v>
      </c>
      <c r="J47" s="40" t="s">
        <v>71</v>
      </c>
      <c r="K47" s="40" t="s">
        <v>71</v>
      </c>
      <c r="L47" s="34" t="s">
        <v>218</v>
      </c>
      <c r="M47" s="34" t="s">
        <v>107</v>
      </c>
      <c r="N47" s="40" t="s">
        <v>535</v>
      </c>
      <c r="O47" s="40" t="s">
        <v>72</v>
      </c>
      <c r="P47" s="40" t="s">
        <v>75</v>
      </c>
      <c r="Q47" s="44">
        <v>11208</v>
      </c>
      <c r="R47" s="44">
        <v>1</v>
      </c>
      <c r="S47" s="44">
        <v>26660</v>
      </c>
      <c r="T47" s="37">
        <v>0</v>
      </c>
      <c r="U47" s="44">
        <v>2988.0527999999999</v>
      </c>
      <c r="V47" s="46">
        <v>8.1360000000000004E-4</v>
      </c>
      <c r="W47" s="46">
        <v>8.2928991707100861E-3</v>
      </c>
      <c r="X47" s="46">
        <v>1.3908E-3</v>
      </c>
      <c r="Y47" s="147"/>
    </row>
    <row r="48" spans="1:25" x14ac:dyDescent="0.2">
      <c r="A48" s="40">
        <v>392</v>
      </c>
      <c r="B48" s="40">
        <v>392</v>
      </c>
      <c r="C48" s="40" t="s">
        <v>902</v>
      </c>
      <c r="D48" s="40">
        <v>520039942</v>
      </c>
      <c r="E48" s="40" t="s">
        <v>213</v>
      </c>
      <c r="F48" s="40" t="s">
        <v>903</v>
      </c>
      <c r="G48" s="40" t="s">
        <v>904</v>
      </c>
      <c r="H48" s="40" t="s">
        <v>216</v>
      </c>
      <c r="I48" s="40" t="s">
        <v>807</v>
      </c>
      <c r="J48" s="40" t="s">
        <v>71</v>
      </c>
      <c r="K48" s="40" t="s">
        <v>71</v>
      </c>
      <c r="L48" s="34" t="s">
        <v>218</v>
      </c>
      <c r="M48" s="34" t="s">
        <v>107</v>
      </c>
      <c r="N48" s="40" t="s">
        <v>776</v>
      </c>
      <c r="O48" s="40" t="s">
        <v>72</v>
      </c>
      <c r="P48" s="40" t="s">
        <v>75</v>
      </c>
      <c r="Q48" s="44">
        <v>11322</v>
      </c>
      <c r="R48" s="44">
        <v>1</v>
      </c>
      <c r="S48" s="44">
        <v>22740</v>
      </c>
      <c r="T48" s="37">
        <v>0</v>
      </c>
      <c r="U48" s="44">
        <v>2574.6228000000001</v>
      </c>
      <c r="V48" s="46">
        <v>4.9330000000000001E-4</v>
      </c>
      <c r="W48" s="46">
        <v>7.1454992854500738E-3</v>
      </c>
      <c r="X48" s="46">
        <v>1.1984000000000001E-3</v>
      </c>
      <c r="Y48" s="147"/>
    </row>
    <row r="49" spans="1:25" x14ac:dyDescent="0.2">
      <c r="A49" s="40">
        <v>392</v>
      </c>
      <c r="B49" s="40">
        <v>392</v>
      </c>
      <c r="C49" s="40" t="s">
        <v>501</v>
      </c>
      <c r="D49" s="40">
        <v>520024126</v>
      </c>
      <c r="E49" s="40" t="s">
        <v>213</v>
      </c>
      <c r="F49" s="40" t="s">
        <v>905</v>
      </c>
      <c r="G49" s="40" t="s">
        <v>906</v>
      </c>
      <c r="H49" s="40" t="s">
        <v>216</v>
      </c>
      <c r="I49" s="40" t="s">
        <v>807</v>
      </c>
      <c r="J49" s="40" t="s">
        <v>71</v>
      </c>
      <c r="K49" s="40" t="s">
        <v>71</v>
      </c>
      <c r="L49" s="34" t="s">
        <v>218</v>
      </c>
      <c r="M49" s="34" t="s">
        <v>107</v>
      </c>
      <c r="N49" s="40" t="s">
        <v>249</v>
      </c>
      <c r="O49" s="40" t="s">
        <v>72</v>
      </c>
      <c r="P49" s="40" t="s">
        <v>75</v>
      </c>
      <c r="Q49" s="44">
        <v>188411.21</v>
      </c>
      <c r="R49" s="44">
        <v>1</v>
      </c>
      <c r="S49" s="44">
        <v>992.1</v>
      </c>
      <c r="T49" s="37">
        <v>17.8902</v>
      </c>
      <c r="U49" s="44">
        <v>1887.11789</v>
      </c>
      <c r="V49" s="46">
        <v>2.5549999999999998E-4</v>
      </c>
      <c r="W49" s="46">
        <v>5.2373994762600542E-3</v>
      </c>
      <c r="X49" s="46">
        <v>8.7839999999999999E-4</v>
      </c>
      <c r="Y49" s="147"/>
    </row>
    <row r="50" spans="1:25" x14ac:dyDescent="0.2">
      <c r="A50" s="40">
        <v>392</v>
      </c>
      <c r="B50" s="40">
        <v>392</v>
      </c>
      <c r="C50" s="40" t="s">
        <v>725</v>
      </c>
      <c r="D50" s="40">
        <v>520025602</v>
      </c>
      <c r="E50" s="40" t="s">
        <v>213</v>
      </c>
      <c r="F50" s="40" t="s">
        <v>907</v>
      </c>
      <c r="G50" s="40" t="s">
        <v>908</v>
      </c>
      <c r="H50" s="40" t="s">
        <v>216</v>
      </c>
      <c r="I50" s="40" t="s">
        <v>807</v>
      </c>
      <c r="J50" s="40" t="s">
        <v>71</v>
      </c>
      <c r="K50" s="40" t="s">
        <v>71</v>
      </c>
      <c r="L50" s="34" t="s">
        <v>218</v>
      </c>
      <c r="M50" s="34" t="s">
        <v>107</v>
      </c>
      <c r="N50" s="40" t="s">
        <v>728</v>
      </c>
      <c r="O50" s="40" t="s">
        <v>72</v>
      </c>
      <c r="P50" s="40" t="s">
        <v>75</v>
      </c>
      <c r="Q50" s="44">
        <v>13449</v>
      </c>
      <c r="R50" s="44">
        <v>1</v>
      </c>
      <c r="S50" s="44">
        <v>17650</v>
      </c>
      <c r="T50" s="37">
        <v>0</v>
      </c>
      <c r="U50" s="44">
        <v>2373.7485000000001</v>
      </c>
      <c r="V50" s="46">
        <v>5.1539999999999995E-4</v>
      </c>
      <c r="W50" s="46">
        <v>6.5879993412000688E-3</v>
      </c>
      <c r="X50" s="46">
        <v>1.1049E-3</v>
      </c>
      <c r="Y50" s="147"/>
    </row>
    <row r="51" spans="1:25" x14ac:dyDescent="0.2">
      <c r="A51" s="40">
        <v>392</v>
      </c>
      <c r="B51" s="40">
        <v>392</v>
      </c>
      <c r="C51" s="40" t="s">
        <v>909</v>
      </c>
      <c r="D51" s="40">
        <v>512157603</v>
      </c>
      <c r="E51" s="40" t="s">
        <v>213</v>
      </c>
      <c r="F51" s="40" t="s">
        <v>910</v>
      </c>
      <c r="G51" s="40" t="s">
        <v>911</v>
      </c>
      <c r="H51" s="40" t="s">
        <v>216</v>
      </c>
      <c r="I51" s="40" t="s">
        <v>807</v>
      </c>
      <c r="J51" s="40" t="s">
        <v>71</v>
      </c>
      <c r="K51" s="40" t="s">
        <v>71</v>
      </c>
      <c r="L51" s="34" t="s">
        <v>218</v>
      </c>
      <c r="M51" s="34" t="s">
        <v>107</v>
      </c>
      <c r="N51" s="40" t="s">
        <v>535</v>
      </c>
      <c r="O51" s="40" t="s">
        <v>72</v>
      </c>
      <c r="P51" s="40" t="s">
        <v>75</v>
      </c>
      <c r="Q51" s="44">
        <v>1092</v>
      </c>
      <c r="R51" s="44">
        <v>1</v>
      </c>
      <c r="S51" s="44">
        <v>30240</v>
      </c>
      <c r="T51" s="37">
        <v>0</v>
      </c>
      <c r="U51" s="44">
        <v>330.2208</v>
      </c>
      <c r="V51" s="46">
        <v>7.8800000000000004E-5</v>
      </c>
      <c r="W51" s="46">
        <v>9.1649990835000956E-4</v>
      </c>
      <c r="X51" s="46">
        <v>1.537E-4</v>
      </c>
      <c r="Y51" s="147"/>
    </row>
    <row r="52" spans="1:25" x14ac:dyDescent="0.2">
      <c r="A52" s="40">
        <v>392</v>
      </c>
      <c r="B52" s="40">
        <v>392</v>
      </c>
      <c r="C52" s="40" t="s">
        <v>912</v>
      </c>
      <c r="D52" s="40">
        <v>520038274</v>
      </c>
      <c r="E52" s="40" t="s">
        <v>213</v>
      </c>
      <c r="F52" s="40" t="s">
        <v>913</v>
      </c>
      <c r="G52" s="40" t="s">
        <v>914</v>
      </c>
      <c r="H52" s="40" t="s">
        <v>216</v>
      </c>
      <c r="I52" s="40" t="s">
        <v>807</v>
      </c>
      <c r="J52" s="40" t="s">
        <v>71</v>
      </c>
      <c r="K52" s="40" t="s">
        <v>71</v>
      </c>
      <c r="L52" s="34" t="s">
        <v>218</v>
      </c>
      <c r="M52" s="34" t="s">
        <v>107</v>
      </c>
      <c r="N52" s="40" t="s">
        <v>266</v>
      </c>
      <c r="O52" s="40" t="s">
        <v>72</v>
      </c>
      <c r="P52" s="40" t="s">
        <v>75</v>
      </c>
      <c r="Q52" s="44">
        <v>56383</v>
      </c>
      <c r="R52" s="44">
        <v>1</v>
      </c>
      <c r="S52" s="44">
        <v>1661</v>
      </c>
      <c r="T52" s="37">
        <v>0</v>
      </c>
      <c r="U52" s="44">
        <v>936.52162999999996</v>
      </c>
      <c r="V52" s="46">
        <v>1.997E-4</v>
      </c>
      <c r="W52" s="46">
        <v>2.5991997400800267E-3</v>
      </c>
      <c r="X52" s="46">
        <v>4.3590000000000002E-4</v>
      </c>
      <c r="Y52" s="147"/>
    </row>
    <row r="53" spans="1:25" x14ac:dyDescent="0.2">
      <c r="A53" s="40">
        <v>392</v>
      </c>
      <c r="B53" s="40">
        <v>392</v>
      </c>
      <c r="C53" s="40" t="s">
        <v>915</v>
      </c>
      <c r="D53" s="40">
        <v>520041997</v>
      </c>
      <c r="E53" s="40" t="s">
        <v>213</v>
      </c>
      <c r="F53" s="40" t="s">
        <v>916</v>
      </c>
      <c r="G53" s="40" t="s">
        <v>917</v>
      </c>
      <c r="H53" s="40" t="s">
        <v>216</v>
      </c>
      <c r="I53" s="40" t="s">
        <v>807</v>
      </c>
      <c r="J53" s="40" t="s">
        <v>71</v>
      </c>
      <c r="K53" s="40" t="s">
        <v>71</v>
      </c>
      <c r="L53" s="34" t="s">
        <v>218</v>
      </c>
      <c r="M53" s="34" t="s">
        <v>107</v>
      </c>
      <c r="N53" s="40" t="s">
        <v>918</v>
      </c>
      <c r="O53" s="40" t="s">
        <v>72</v>
      </c>
      <c r="P53" s="40" t="s">
        <v>75</v>
      </c>
      <c r="Q53" s="44">
        <v>14507.96</v>
      </c>
      <c r="R53" s="44">
        <v>1</v>
      </c>
      <c r="S53" s="44">
        <v>13000</v>
      </c>
      <c r="T53" s="37">
        <v>0</v>
      </c>
      <c r="U53" s="44">
        <v>1886.0347999999999</v>
      </c>
      <c r="V53" s="46">
        <v>1.2980000000000001E-4</v>
      </c>
      <c r="W53" s="46">
        <v>5.2343994765600543E-3</v>
      </c>
      <c r="X53" s="46">
        <v>8.7790000000000003E-4</v>
      </c>
      <c r="Y53" s="147"/>
    </row>
    <row r="54" spans="1:25" x14ac:dyDescent="0.2">
      <c r="A54" s="40">
        <v>392</v>
      </c>
      <c r="B54" s="40">
        <v>392</v>
      </c>
      <c r="C54" s="40" t="s">
        <v>919</v>
      </c>
      <c r="D54" s="40">
        <v>520043720</v>
      </c>
      <c r="E54" s="40" t="s">
        <v>213</v>
      </c>
      <c r="F54" s="40" t="s">
        <v>919</v>
      </c>
      <c r="G54" s="40" t="s">
        <v>920</v>
      </c>
      <c r="H54" s="40" t="s">
        <v>216</v>
      </c>
      <c r="I54" s="40" t="s">
        <v>807</v>
      </c>
      <c r="J54" s="40" t="s">
        <v>71</v>
      </c>
      <c r="K54" s="40" t="s">
        <v>71</v>
      </c>
      <c r="L54" s="34" t="s">
        <v>218</v>
      </c>
      <c r="M54" s="34" t="s">
        <v>107</v>
      </c>
      <c r="N54" s="40" t="s">
        <v>258</v>
      </c>
      <c r="O54" s="40" t="s">
        <v>72</v>
      </c>
      <c r="P54" s="40" t="s">
        <v>75</v>
      </c>
      <c r="Q54" s="44">
        <v>8917</v>
      </c>
      <c r="R54" s="44">
        <v>1</v>
      </c>
      <c r="S54" s="44">
        <v>5364</v>
      </c>
      <c r="T54" s="37">
        <v>0</v>
      </c>
      <c r="U54" s="44">
        <v>478.30788000000001</v>
      </c>
      <c r="V54" s="46">
        <v>1.205E-4</v>
      </c>
      <c r="W54" s="46">
        <v>1.3274998672500138E-3</v>
      </c>
      <c r="X54" s="46">
        <v>2.2259999999999999E-4</v>
      </c>
      <c r="Y54" s="147"/>
    </row>
    <row r="55" spans="1:25" x14ac:dyDescent="0.2">
      <c r="A55" s="40">
        <v>392</v>
      </c>
      <c r="B55" s="40">
        <v>392</v>
      </c>
      <c r="C55" s="40" t="s">
        <v>921</v>
      </c>
      <c r="D55" s="40">
        <v>520035791</v>
      </c>
      <c r="E55" s="40" t="s">
        <v>213</v>
      </c>
      <c r="F55" s="40" t="s">
        <v>922</v>
      </c>
      <c r="G55" s="40" t="s">
        <v>923</v>
      </c>
      <c r="H55" s="40" t="s">
        <v>216</v>
      </c>
      <c r="I55" s="40" t="s">
        <v>807</v>
      </c>
      <c r="J55" s="40" t="s">
        <v>71</v>
      </c>
      <c r="K55" s="40" t="s">
        <v>71</v>
      </c>
      <c r="L55" s="34" t="s">
        <v>218</v>
      </c>
      <c r="M55" s="34" t="s">
        <v>107</v>
      </c>
      <c r="N55" s="40" t="s">
        <v>924</v>
      </c>
      <c r="O55" s="40" t="s">
        <v>72</v>
      </c>
      <c r="P55" s="40" t="s">
        <v>75</v>
      </c>
      <c r="Q55" s="44">
        <v>42000</v>
      </c>
      <c r="R55" s="44">
        <v>1</v>
      </c>
      <c r="S55" s="44">
        <v>10080</v>
      </c>
      <c r="T55" s="37">
        <v>0</v>
      </c>
      <c r="U55" s="44">
        <v>4233.6000000000004</v>
      </c>
      <c r="V55" s="46">
        <v>3.8389000000000001E-3</v>
      </c>
      <c r="W55" s="46">
        <v>1.1749698825030122E-2</v>
      </c>
      <c r="X55" s="46">
        <v>1.9705E-3</v>
      </c>
      <c r="Y55" s="147"/>
    </row>
    <row r="56" spans="1:25" x14ac:dyDescent="0.2">
      <c r="A56" s="40">
        <v>392</v>
      </c>
      <c r="B56" s="40">
        <v>392</v>
      </c>
      <c r="C56" s="40" t="s">
        <v>925</v>
      </c>
      <c r="D56" s="40">
        <v>511399388</v>
      </c>
      <c r="E56" s="40" t="s">
        <v>213</v>
      </c>
      <c r="F56" s="40" t="s">
        <v>926</v>
      </c>
      <c r="G56" s="40" t="s">
        <v>927</v>
      </c>
      <c r="H56" s="40" t="s">
        <v>216</v>
      </c>
      <c r="I56" s="40" t="s">
        <v>807</v>
      </c>
      <c r="J56" s="40" t="s">
        <v>71</v>
      </c>
      <c r="K56" s="40" t="s">
        <v>71</v>
      </c>
      <c r="L56" s="34" t="s">
        <v>218</v>
      </c>
      <c r="M56" s="34" t="s">
        <v>107</v>
      </c>
      <c r="N56" s="40" t="s">
        <v>266</v>
      </c>
      <c r="O56" s="40" t="s">
        <v>72</v>
      </c>
      <c r="P56" s="40" t="s">
        <v>75</v>
      </c>
      <c r="Q56" s="44">
        <v>2907</v>
      </c>
      <c r="R56" s="44">
        <v>1</v>
      </c>
      <c r="S56" s="44">
        <v>30010</v>
      </c>
      <c r="T56" s="37">
        <v>0</v>
      </c>
      <c r="U56" s="44">
        <v>872.39070000000004</v>
      </c>
      <c r="V56" s="46">
        <v>1.4019999999999999E-4</v>
      </c>
      <c r="W56" s="46">
        <v>2.4211997578800254E-3</v>
      </c>
      <c r="X56" s="46">
        <v>4.061E-4</v>
      </c>
      <c r="Y56" s="147"/>
    </row>
    <row r="57" spans="1:25" x14ac:dyDescent="0.2">
      <c r="A57" s="40">
        <v>392</v>
      </c>
      <c r="B57" s="40">
        <v>392</v>
      </c>
      <c r="C57" s="40" t="s">
        <v>429</v>
      </c>
      <c r="D57" s="40">
        <v>520028010</v>
      </c>
      <c r="E57" s="40" t="s">
        <v>213</v>
      </c>
      <c r="F57" s="40" t="s">
        <v>429</v>
      </c>
      <c r="G57" s="40" t="s">
        <v>928</v>
      </c>
      <c r="H57" s="40" t="s">
        <v>216</v>
      </c>
      <c r="I57" s="40" t="s">
        <v>807</v>
      </c>
      <c r="J57" s="40" t="s">
        <v>71</v>
      </c>
      <c r="K57" s="40" t="s">
        <v>71</v>
      </c>
      <c r="L57" s="34" t="s">
        <v>218</v>
      </c>
      <c r="M57" s="34" t="s">
        <v>107</v>
      </c>
      <c r="N57" s="40" t="s">
        <v>403</v>
      </c>
      <c r="O57" s="40" t="s">
        <v>72</v>
      </c>
      <c r="P57" s="40" t="s">
        <v>75</v>
      </c>
      <c r="Q57" s="44">
        <v>4350</v>
      </c>
      <c r="R57" s="44">
        <v>1</v>
      </c>
      <c r="S57" s="44">
        <v>99210</v>
      </c>
      <c r="T57" s="37">
        <v>0</v>
      </c>
      <c r="U57" s="44">
        <v>4315.6350000000002</v>
      </c>
      <c r="V57" s="46">
        <v>5.7459999999999998E-4</v>
      </c>
      <c r="W57" s="46">
        <v>1.1977398802260123E-2</v>
      </c>
      <c r="X57" s="46">
        <v>2.0087E-3</v>
      </c>
      <c r="Y57" s="147"/>
    </row>
    <row r="58" spans="1:25" x14ac:dyDescent="0.2">
      <c r="A58" s="40">
        <v>392</v>
      </c>
      <c r="B58" s="40">
        <v>392</v>
      </c>
      <c r="C58" s="40" t="s">
        <v>929</v>
      </c>
      <c r="D58" s="40">
        <v>520025370</v>
      </c>
      <c r="E58" s="40" t="s">
        <v>213</v>
      </c>
      <c r="F58" s="40" t="s">
        <v>929</v>
      </c>
      <c r="G58" s="40" t="s">
        <v>930</v>
      </c>
      <c r="H58" s="40" t="s">
        <v>216</v>
      </c>
      <c r="I58" s="40" t="s">
        <v>807</v>
      </c>
      <c r="J58" s="40" t="s">
        <v>71</v>
      </c>
      <c r="K58" s="40" t="s">
        <v>71</v>
      </c>
      <c r="L58" s="34" t="s">
        <v>218</v>
      </c>
      <c r="M58" s="34" t="s">
        <v>107</v>
      </c>
      <c r="N58" s="40" t="s">
        <v>403</v>
      </c>
      <c r="O58" s="40" t="s">
        <v>72</v>
      </c>
      <c r="P58" s="40" t="s">
        <v>75</v>
      </c>
      <c r="Q58" s="44">
        <v>2857</v>
      </c>
      <c r="R58" s="44">
        <v>1</v>
      </c>
      <c r="S58" s="44">
        <v>13820</v>
      </c>
      <c r="T58" s="37">
        <v>0</v>
      </c>
      <c r="U58" s="44">
        <v>394.8374</v>
      </c>
      <c r="V58" s="46">
        <v>1.06E-4</v>
      </c>
      <c r="W58" s="46">
        <v>1.0957998904200115E-3</v>
      </c>
      <c r="X58" s="46">
        <v>1.838E-4</v>
      </c>
      <c r="Y58" s="147"/>
    </row>
    <row r="59" spans="1:25" x14ac:dyDescent="0.2">
      <c r="A59" s="40">
        <v>392</v>
      </c>
      <c r="B59" s="40">
        <v>392</v>
      </c>
      <c r="C59" s="40" t="s">
        <v>931</v>
      </c>
      <c r="D59" s="40">
        <v>520043480</v>
      </c>
      <c r="E59" s="40" t="s">
        <v>213</v>
      </c>
      <c r="F59" s="40" t="s">
        <v>932</v>
      </c>
      <c r="G59" s="40" t="s">
        <v>933</v>
      </c>
      <c r="H59" s="40" t="s">
        <v>216</v>
      </c>
      <c r="I59" s="40" t="s">
        <v>807</v>
      </c>
      <c r="J59" s="40" t="s">
        <v>71</v>
      </c>
      <c r="K59" s="40" t="s">
        <v>71</v>
      </c>
      <c r="L59" s="34" t="s">
        <v>218</v>
      </c>
      <c r="M59" s="34" t="s">
        <v>107</v>
      </c>
      <c r="N59" s="40" t="s">
        <v>710</v>
      </c>
      <c r="O59" s="40" t="s">
        <v>72</v>
      </c>
      <c r="P59" s="40" t="s">
        <v>75</v>
      </c>
      <c r="Q59" s="44">
        <v>14328</v>
      </c>
      <c r="R59" s="44">
        <v>1</v>
      </c>
      <c r="S59" s="44">
        <v>47350</v>
      </c>
      <c r="T59" s="37">
        <v>0</v>
      </c>
      <c r="U59" s="44">
        <v>6784.308</v>
      </c>
      <c r="V59" s="46">
        <v>1.5765E-3</v>
      </c>
      <c r="W59" s="46">
        <v>1.8828798117120196E-2</v>
      </c>
      <c r="X59" s="46">
        <v>3.1578000000000001E-3</v>
      </c>
      <c r="Y59" s="147"/>
    </row>
    <row r="60" spans="1:25" x14ac:dyDescent="0.2">
      <c r="A60" s="40">
        <v>392</v>
      </c>
      <c r="B60" s="40">
        <v>392</v>
      </c>
      <c r="C60" s="40" t="s">
        <v>934</v>
      </c>
      <c r="D60" s="40">
        <v>520038530</v>
      </c>
      <c r="E60" s="40" t="s">
        <v>213</v>
      </c>
      <c r="F60" s="40" t="s">
        <v>934</v>
      </c>
      <c r="G60" s="40" t="s">
        <v>935</v>
      </c>
      <c r="H60" s="40" t="s">
        <v>216</v>
      </c>
      <c r="I60" s="40" t="s">
        <v>807</v>
      </c>
      <c r="J60" s="40" t="s">
        <v>71</v>
      </c>
      <c r="K60" s="40" t="s">
        <v>71</v>
      </c>
      <c r="L60" s="34" t="s">
        <v>218</v>
      </c>
      <c r="M60" s="34" t="s">
        <v>107</v>
      </c>
      <c r="N60" s="40" t="s">
        <v>710</v>
      </c>
      <c r="O60" s="40" t="s">
        <v>72</v>
      </c>
      <c r="P60" s="40" t="s">
        <v>75</v>
      </c>
      <c r="Q60" s="44">
        <v>39115</v>
      </c>
      <c r="R60" s="44">
        <v>1</v>
      </c>
      <c r="S60" s="44">
        <v>1352</v>
      </c>
      <c r="T60" s="37">
        <v>0</v>
      </c>
      <c r="U60" s="44">
        <v>528.83479999999997</v>
      </c>
      <c r="V60" s="46">
        <v>1.0674E-3</v>
      </c>
      <c r="W60" s="46">
        <v>1.4676998532300151E-3</v>
      </c>
      <c r="X60" s="46">
        <v>2.4610000000000002E-4</v>
      </c>
      <c r="Y60" s="147"/>
    </row>
    <row r="61" spans="1:25" x14ac:dyDescent="0.2">
      <c r="A61" s="40">
        <v>392</v>
      </c>
      <c r="B61" s="40">
        <v>392</v>
      </c>
      <c r="C61" s="40" t="s">
        <v>436</v>
      </c>
      <c r="D61" s="40">
        <v>513257873</v>
      </c>
      <c r="E61" s="40" t="s">
        <v>213</v>
      </c>
      <c r="F61" s="40" t="s">
        <v>436</v>
      </c>
      <c r="G61" s="40" t="s">
        <v>936</v>
      </c>
      <c r="H61" s="40" t="s">
        <v>216</v>
      </c>
      <c r="I61" s="40" t="s">
        <v>807</v>
      </c>
      <c r="J61" s="40" t="s">
        <v>71</v>
      </c>
      <c r="K61" s="40" t="s">
        <v>71</v>
      </c>
      <c r="L61" s="34" t="s">
        <v>218</v>
      </c>
      <c r="M61" s="34" t="s">
        <v>107</v>
      </c>
      <c r="N61" s="40" t="s">
        <v>249</v>
      </c>
      <c r="O61" s="40" t="s">
        <v>72</v>
      </c>
      <c r="P61" s="40" t="s">
        <v>75</v>
      </c>
      <c r="Q61" s="44">
        <v>1396</v>
      </c>
      <c r="R61" s="44">
        <v>1</v>
      </c>
      <c r="S61" s="44">
        <v>10740</v>
      </c>
      <c r="T61" s="37">
        <v>0</v>
      </c>
      <c r="U61" s="44">
        <v>149.93039999999999</v>
      </c>
      <c r="V61" s="46">
        <v>3.8099999999999998E-5</v>
      </c>
      <c r="W61" s="46">
        <v>4.1609995839000431E-4</v>
      </c>
      <c r="X61" s="46">
        <v>6.9800000000000003E-5</v>
      </c>
      <c r="Y61" s="147"/>
    </row>
    <row r="62" spans="1:25" x14ac:dyDescent="0.2">
      <c r="A62" s="40">
        <v>392</v>
      </c>
      <c r="B62" s="40">
        <v>392</v>
      </c>
      <c r="C62" s="40" t="s">
        <v>762</v>
      </c>
      <c r="D62" s="40">
        <v>520038910</v>
      </c>
      <c r="E62" s="40" t="s">
        <v>213</v>
      </c>
      <c r="F62" s="40" t="s">
        <v>937</v>
      </c>
      <c r="G62" s="40" t="s">
        <v>938</v>
      </c>
      <c r="H62" s="40" t="s">
        <v>216</v>
      </c>
      <c r="I62" s="40" t="s">
        <v>807</v>
      </c>
      <c r="J62" s="40" t="s">
        <v>71</v>
      </c>
      <c r="K62" s="40" t="s">
        <v>71</v>
      </c>
      <c r="L62" s="34" t="s">
        <v>218</v>
      </c>
      <c r="M62" s="34" t="s">
        <v>107</v>
      </c>
      <c r="N62" s="40" t="s">
        <v>249</v>
      </c>
      <c r="O62" s="40" t="s">
        <v>72</v>
      </c>
      <c r="P62" s="40" t="s">
        <v>75</v>
      </c>
      <c r="Q62" s="44">
        <v>3199</v>
      </c>
      <c r="R62" s="44">
        <v>1</v>
      </c>
      <c r="S62" s="44">
        <v>17320</v>
      </c>
      <c r="T62" s="37">
        <v>0</v>
      </c>
      <c r="U62" s="44">
        <v>554.06679999999994</v>
      </c>
      <c r="V62" s="46">
        <v>1.805E-4</v>
      </c>
      <c r="W62" s="46">
        <v>1.537699846230016E-3</v>
      </c>
      <c r="X62" s="46">
        <v>2.5789999999999998E-4</v>
      </c>
      <c r="Y62" s="147"/>
    </row>
    <row r="63" spans="1:25" x14ac:dyDescent="0.2">
      <c r="A63" s="40">
        <v>392</v>
      </c>
      <c r="B63" s="40">
        <v>392</v>
      </c>
      <c r="C63" s="40" t="s">
        <v>939</v>
      </c>
      <c r="D63" s="40">
        <v>520036153</v>
      </c>
      <c r="E63" s="40" t="s">
        <v>213</v>
      </c>
      <c r="F63" s="40" t="s">
        <v>940</v>
      </c>
      <c r="G63" s="40" t="s">
        <v>941</v>
      </c>
      <c r="H63" s="40" t="s">
        <v>216</v>
      </c>
      <c r="I63" s="40" t="s">
        <v>807</v>
      </c>
      <c r="J63" s="40" t="s">
        <v>71</v>
      </c>
      <c r="K63" s="40" t="s">
        <v>71</v>
      </c>
      <c r="L63" s="34" t="s">
        <v>218</v>
      </c>
      <c r="M63" s="34" t="s">
        <v>107</v>
      </c>
      <c r="N63" s="40" t="s">
        <v>876</v>
      </c>
      <c r="O63" s="40" t="s">
        <v>72</v>
      </c>
      <c r="P63" s="40" t="s">
        <v>75</v>
      </c>
      <c r="Q63" s="44">
        <v>36000</v>
      </c>
      <c r="R63" s="44">
        <v>1</v>
      </c>
      <c r="S63" s="44">
        <v>3094</v>
      </c>
      <c r="T63" s="37">
        <v>0</v>
      </c>
      <c r="U63" s="44">
        <v>1113.8399999999999</v>
      </c>
      <c r="V63" s="46">
        <v>1.4298E-3</v>
      </c>
      <c r="W63" s="46">
        <v>3.0912996908700322E-3</v>
      </c>
      <c r="X63" s="46">
        <v>5.1840000000000002E-4</v>
      </c>
      <c r="Y63" s="147"/>
    </row>
    <row r="64" spans="1:25" x14ac:dyDescent="0.2">
      <c r="A64" s="40">
        <v>392</v>
      </c>
      <c r="B64" s="40">
        <v>392</v>
      </c>
      <c r="C64" s="40" t="s">
        <v>295</v>
      </c>
      <c r="D64" s="40">
        <v>510960719</v>
      </c>
      <c r="E64" s="40" t="s">
        <v>213</v>
      </c>
      <c r="F64" s="40" t="s">
        <v>295</v>
      </c>
      <c r="G64" s="40" t="s">
        <v>942</v>
      </c>
      <c r="H64" s="40" t="s">
        <v>216</v>
      </c>
      <c r="I64" s="40" t="s">
        <v>807</v>
      </c>
      <c r="J64" s="40" t="s">
        <v>71</v>
      </c>
      <c r="K64" s="40" t="s">
        <v>71</v>
      </c>
      <c r="L64" s="34" t="s">
        <v>218</v>
      </c>
      <c r="M64" s="34" t="s">
        <v>107</v>
      </c>
      <c r="N64" s="40" t="s">
        <v>249</v>
      </c>
      <c r="O64" s="40" t="s">
        <v>72</v>
      </c>
      <c r="P64" s="40" t="s">
        <v>75</v>
      </c>
      <c r="Q64" s="44">
        <v>24513</v>
      </c>
      <c r="R64" s="44">
        <v>1</v>
      </c>
      <c r="S64" s="44">
        <v>24920</v>
      </c>
      <c r="T64" s="37">
        <v>0</v>
      </c>
      <c r="U64" s="44">
        <v>6108.6396000000004</v>
      </c>
      <c r="V64" s="46">
        <v>2.0210000000000001E-4</v>
      </c>
      <c r="W64" s="46">
        <v>1.6953598304640174E-2</v>
      </c>
      <c r="X64" s="46">
        <v>2.8433E-3</v>
      </c>
      <c r="Y64" s="147"/>
    </row>
    <row r="65" spans="1:25" x14ac:dyDescent="0.2">
      <c r="A65" s="40">
        <v>392</v>
      </c>
      <c r="B65" s="40">
        <v>392</v>
      </c>
      <c r="C65" s="40" t="s">
        <v>943</v>
      </c>
      <c r="D65" s="40">
        <v>520041187</v>
      </c>
      <c r="E65" s="40" t="s">
        <v>213</v>
      </c>
      <c r="F65" s="40" t="s">
        <v>944</v>
      </c>
      <c r="G65" s="40" t="s">
        <v>945</v>
      </c>
      <c r="H65" s="40" t="s">
        <v>216</v>
      </c>
      <c r="I65" s="40" t="s">
        <v>807</v>
      </c>
      <c r="J65" s="40" t="s">
        <v>71</v>
      </c>
      <c r="K65" s="40" t="s">
        <v>71</v>
      </c>
      <c r="L65" s="34" t="s">
        <v>218</v>
      </c>
      <c r="M65" s="34" t="s">
        <v>107</v>
      </c>
      <c r="N65" s="40" t="s">
        <v>535</v>
      </c>
      <c r="O65" s="40" t="s">
        <v>72</v>
      </c>
      <c r="P65" s="40" t="s">
        <v>75</v>
      </c>
      <c r="Q65" s="44">
        <v>178306</v>
      </c>
      <c r="R65" s="44">
        <v>1</v>
      </c>
      <c r="S65" s="44">
        <v>692.7</v>
      </c>
      <c r="T65" s="37">
        <v>0</v>
      </c>
      <c r="U65" s="44">
        <v>1235.1256599999999</v>
      </c>
      <c r="V65" s="46">
        <v>1.6745E-3</v>
      </c>
      <c r="W65" s="46">
        <v>3.4278996572100354E-3</v>
      </c>
      <c r="X65" s="46">
        <v>5.7490000000000004E-4</v>
      </c>
      <c r="Y65" s="147"/>
    </row>
    <row r="66" spans="1:25" x14ac:dyDescent="0.2">
      <c r="A66" s="40">
        <v>392</v>
      </c>
      <c r="B66" s="40">
        <v>392</v>
      </c>
      <c r="C66" s="40" t="s">
        <v>946</v>
      </c>
      <c r="D66" s="40">
        <v>511812463</v>
      </c>
      <c r="E66" s="40" t="s">
        <v>213</v>
      </c>
      <c r="F66" s="40" t="s">
        <v>947</v>
      </c>
      <c r="G66" s="40" t="s">
        <v>948</v>
      </c>
      <c r="H66" s="40" t="s">
        <v>216</v>
      </c>
      <c r="I66" s="40" t="s">
        <v>807</v>
      </c>
      <c r="J66" s="40" t="s">
        <v>71</v>
      </c>
      <c r="K66" s="40" t="s">
        <v>71</v>
      </c>
      <c r="L66" s="34" t="s">
        <v>218</v>
      </c>
      <c r="M66" s="34" t="s">
        <v>107</v>
      </c>
      <c r="N66" s="40" t="s">
        <v>918</v>
      </c>
      <c r="O66" s="40" t="s">
        <v>72</v>
      </c>
      <c r="P66" s="40" t="s">
        <v>75</v>
      </c>
      <c r="Q66" s="44">
        <v>4424</v>
      </c>
      <c r="R66" s="44">
        <v>1</v>
      </c>
      <c r="S66" s="44">
        <v>68020</v>
      </c>
      <c r="T66" s="37">
        <v>0</v>
      </c>
      <c r="U66" s="44">
        <v>3009.2048</v>
      </c>
      <c r="V66" s="46">
        <v>1.5109999999999999E-4</v>
      </c>
      <c r="W66" s="46">
        <v>8.3515991648400872E-3</v>
      </c>
      <c r="X66" s="46">
        <v>1.4005999999999999E-3</v>
      </c>
      <c r="Y66" s="147"/>
    </row>
    <row r="67" spans="1:25" x14ac:dyDescent="0.2">
      <c r="A67" s="40">
        <v>392</v>
      </c>
      <c r="B67" s="40">
        <v>392</v>
      </c>
      <c r="C67" s="40" t="s">
        <v>949</v>
      </c>
      <c r="D67" s="40">
        <v>520039967</v>
      </c>
      <c r="E67" s="40" t="s">
        <v>213</v>
      </c>
      <c r="F67" s="40" t="s">
        <v>949</v>
      </c>
      <c r="G67" s="40" t="s">
        <v>950</v>
      </c>
      <c r="H67" s="40" t="s">
        <v>216</v>
      </c>
      <c r="I67" s="40" t="s">
        <v>807</v>
      </c>
      <c r="J67" s="40" t="s">
        <v>71</v>
      </c>
      <c r="K67" s="40" t="s">
        <v>71</v>
      </c>
      <c r="L67" s="34" t="s">
        <v>218</v>
      </c>
      <c r="M67" s="34" t="s">
        <v>107</v>
      </c>
      <c r="N67" s="40" t="s">
        <v>535</v>
      </c>
      <c r="O67" s="40" t="s">
        <v>72</v>
      </c>
      <c r="P67" s="40" t="s">
        <v>75</v>
      </c>
      <c r="Q67" s="44">
        <v>22431</v>
      </c>
      <c r="R67" s="44">
        <v>1</v>
      </c>
      <c r="S67" s="44">
        <v>9757</v>
      </c>
      <c r="T67" s="37">
        <v>38.644100000000002</v>
      </c>
      <c r="U67" s="44">
        <v>2227.2368000000001</v>
      </c>
      <c r="V67" s="46">
        <v>9.6610000000000001E-4</v>
      </c>
      <c r="W67" s="46">
        <v>6.1813993818600642E-3</v>
      </c>
      <c r="X67" s="46">
        <v>1.0367E-3</v>
      </c>
      <c r="Y67" s="147"/>
    </row>
    <row r="68" spans="1:25" x14ac:dyDescent="0.2">
      <c r="A68" s="40">
        <v>392</v>
      </c>
      <c r="B68" s="40">
        <v>392</v>
      </c>
      <c r="C68" s="40" t="s">
        <v>951</v>
      </c>
      <c r="D68" s="40">
        <v>514423474</v>
      </c>
      <c r="E68" s="40" t="s">
        <v>213</v>
      </c>
      <c r="F68" s="40" t="s">
        <v>952</v>
      </c>
      <c r="G68" s="40" t="s">
        <v>953</v>
      </c>
      <c r="H68" s="40" t="s">
        <v>216</v>
      </c>
      <c r="I68" s="40" t="s">
        <v>807</v>
      </c>
      <c r="J68" s="40" t="s">
        <v>71</v>
      </c>
      <c r="K68" s="40" t="s">
        <v>71</v>
      </c>
      <c r="L68" s="34" t="s">
        <v>218</v>
      </c>
      <c r="M68" s="34" t="s">
        <v>107</v>
      </c>
      <c r="N68" s="40" t="s">
        <v>266</v>
      </c>
      <c r="O68" s="40" t="s">
        <v>72</v>
      </c>
      <c r="P68" s="40" t="s">
        <v>75</v>
      </c>
      <c r="Q68" s="44">
        <v>364000</v>
      </c>
      <c r="R68" s="44">
        <v>1</v>
      </c>
      <c r="S68" s="44">
        <v>665.7</v>
      </c>
      <c r="T68" s="37">
        <v>0</v>
      </c>
      <c r="U68" s="44">
        <v>2423.1480000000001</v>
      </c>
      <c r="V68" s="46">
        <v>4.1736999999999998E-3</v>
      </c>
      <c r="W68" s="46">
        <v>6.7250993274900698E-3</v>
      </c>
      <c r="X68" s="46">
        <v>1.1279E-3</v>
      </c>
      <c r="Y68" s="147"/>
    </row>
    <row r="69" spans="1:25" x14ac:dyDescent="0.2">
      <c r="A69" s="40">
        <v>392</v>
      </c>
      <c r="B69" s="40">
        <v>392</v>
      </c>
      <c r="C69" s="40" t="s">
        <v>346</v>
      </c>
      <c r="D69" s="40">
        <v>513901371</v>
      </c>
      <c r="E69" s="40" t="s">
        <v>213</v>
      </c>
      <c r="F69" s="40" t="s">
        <v>954</v>
      </c>
      <c r="G69" s="40" t="s">
        <v>955</v>
      </c>
      <c r="H69" s="40" t="s">
        <v>216</v>
      </c>
      <c r="I69" s="40" t="s">
        <v>807</v>
      </c>
      <c r="J69" s="40" t="s">
        <v>71</v>
      </c>
      <c r="K69" s="40" t="s">
        <v>71</v>
      </c>
      <c r="L69" s="34" t="s">
        <v>218</v>
      </c>
      <c r="M69" s="34" t="s">
        <v>107</v>
      </c>
      <c r="N69" s="40" t="s">
        <v>349</v>
      </c>
      <c r="O69" s="40" t="s">
        <v>72</v>
      </c>
      <c r="P69" s="40" t="s">
        <v>75</v>
      </c>
      <c r="Q69" s="44">
        <v>184381</v>
      </c>
      <c r="R69" s="44">
        <v>1</v>
      </c>
      <c r="S69" s="44">
        <v>1013</v>
      </c>
      <c r="T69" s="37">
        <v>18.438099999999999</v>
      </c>
      <c r="U69" s="44">
        <v>1886.2176300000001</v>
      </c>
      <c r="V69" s="46">
        <v>3.3550000000000002E-4</v>
      </c>
      <c r="W69" s="46">
        <v>5.234899476510054E-3</v>
      </c>
      <c r="X69" s="46">
        <v>8.7790000000000003E-4</v>
      </c>
      <c r="Y69" s="147"/>
    </row>
    <row r="70" spans="1:25" x14ac:dyDescent="0.2">
      <c r="A70" s="40">
        <v>392</v>
      </c>
      <c r="B70" s="40">
        <v>392</v>
      </c>
      <c r="C70" s="40" t="s">
        <v>956</v>
      </c>
      <c r="D70" s="40">
        <v>513605519</v>
      </c>
      <c r="E70" s="40" t="s">
        <v>213</v>
      </c>
      <c r="F70" s="40" t="s">
        <v>957</v>
      </c>
      <c r="G70" s="40" t="s">
        <v>958</v>
      </c>
      <c r="H70" s="40" t="s">
        <v>216</v>
      </c>
      <c r="I70" s="40" t="s">
        <v>807</v>
      </c>
      <c r="J70" s="40" t="s">
        <v>71</v>
      </c>
      <c r="K70" s="40" t="s">
        <v>71</v>
      </c>
      <c r="L70" s="34" t="s">
        <v>218</v>
      </c>
      <c r="M70" s="34" t="s">
        <v>107</v>
      </c>
      <c r="N70" s="40" t="s">
        <v>266</v>
      </c>
      <c r="O70" s="40" t="s">
        <v>72</v>
      </c>
      <c r="P70" s="40" t="s">
        <v>75</v>
      </c>
      <c r="Q70" s="44">
        <v>128897</v>
      </c>
      <c r="R70" s="44">
        <v>1</v>
      </c>
      <c r="S70" s="44">
        <v>364</v>
      </c>
      <c r="T70" s="37">
        <v>0</v>
      </c>
      <c r="U70" s="44">
        <v>469.18508000000003</v>
      </c>
      <c r="V70" s="46">
        <v>1.6394000000000001E-3</v>
      </c>
      <c r="W70" s="46">
        <v>1.3021998697800136E-3</v>
      </c>
      <c r="X70" s="46">
        <v>2.184E-4</v>
      </c>
      <c r="Y70" s="147"/>
    </row>
    <row r="71" spans="1:25" x14ac:dyDescent="0.2">
      <c r="A71" s="40">
        <v>392</v>
      </c>
      <c r="B71" s="40">
        <v>392</v>
      </c>
      <c r="C71" s="40" t="s">
        <v>959</v>
      </c>
      <c r="D71" s="40">
        <v>520034695</v>
      </c>
      <c r="E71" s="40" t="s">
        <v>213</v>
      </c>
      <c r="F71" s="40" t="s">
        <v>960</v>
      </c>
      <c r="G71" s="40" t="s">
        <v>961</v>
      </c>
      <c r="H71" s="40" t="s">
        <v>216</v>
      </c>
      <c r="I71" s="40" t="s">
        <v>807</v>
      </c>
      <c r="J71" s="40" t="s">
        <v>71</v>
      </c>
      <c r="K71" s="40" t="s">
        <v>71</v>
      </c>
      <c r="L71" s="34" t="s">
        <v>218</v>
      </c>
      <c r="M71" s="34" t="s">
        <v>107</v>
      </c>
      <c r="N71" s="40" t="s">
        <v>776</v>
      </c>
      <c r="O71" s="40" t="s">
        <v>72</v>
      </c>
      <c r="P71" s="40" t="s">
        <v>75</v>
      </c>
      <c r="Q71" s="44">
        <v>20464</v>
      </c>
      <c r="R71" s="44">
        <v>1</v>
      </c>
      <c r="S71" s="44">
        <v>6861</v>
      </c>
      <c r="T71" s="37">
        <v>12.750299999999999</v>
      </c>
      <c r="U71" s="44">
        <v>1416.78539</v>
      </c>
      <c r="V71" s="46">
        <v>2.8580000000000001E-4</v>
      </c>
      <c r="W71" s="46">
        <v>3.9320996067900406E-3</v>
      </c>
      <c r="X71" s="46">
        <v>6.5939999999999998E-4</v>
      </c>
      <c r="Y71" s="147"/>
    </row>
    <row r="72" spans="1:25" x14ac:dyDescent="0.2">
      <c r="A72" s="40">
        <v>392</v>
      </c>
      <c r="B72" s="40">
        <v>392</v>
      </c>
      <c r="C72" s="40" t="s">
        <v>962</v>
      </c>
      <c r="D72" s="40">
        <v>520037565</v>
      </c>
      <c r="E72" s="40" t="s">
        <v>213</v>
      </c>
      <c r="F72" s="40" t="s">
        <v>963</v>
      </c>
      <c r="G72" s="40" t="s">
        <v>964</v>
      </c>
      <c r="H72" s="40" t="s">
        <v>216</v>
      </c>
      <c r="I72" s="40" t="s">
        <v>807</v>
      </c>
      <c r="J72" s="40" t="s">
        <v>71</v>
      </c>
      <c r="K72" s="40" t="s">
        <v>71</v>
      </c>
      <c r="L72" s="34" t="s">
        <v>218</v>
      </c>
      <c r="M72" s="34" t="s">
        <v>107</v>
      </c>
      <c r="N72" s="40" t="s">
        <v>654</v>
      </c>
      <c r="O72" s="40" t="s">
        <v>72</v>
      </c>
      <c r="P72" s="40" t="s">
        <v>75</v>
      </c>
      <c r="Q72" s="44">
        <v>1414</v>
      </c>
      <c r="R72" s="44">
        <v>1</v>
      </c>
      <c r="S72" s="44">
        <v>37430</v>
      </c>
      <c r="T72" s="37">
        <v>0</v>
      </c>
      <c r="U72" s="44">
        <v>529.26020000000005</v>
      </c>
      <c r="V72" s="46">
        <v>2.408E-4</v>
      </c>
      <c r="W72" s="46">
        <v>1.4688998531100152E-3</v>
      </c>
      <c r="X72" s="46">
        <v>2.4630000000000002E-4</v>
      </c>
      <c r="Y72" s="147"/>
    </row>
    <row r="73" spans="1:25" x14ac:dyDescent="0.2">
      <c r="A73" s="40">
        <v>392</v>
      </c>
      <c r="B73" s="40">
        <v>392</v>
      </c>
      <c r="C73" s="40" t="s">
        <v>965</v>
      </c>
      <c r="D73" s="40">
        <v>513910703</v>
      </c>
      <c r="E73" s="40" t="s">
        <v>213</v>
      </c>
      <c r="F73" s="40" t="s">
        <v>966</v>
      </c>
      <c r="G73" s="40" t="s">
        <v>967</v>
      </c>
      <c r="H73" s="40" t="s">
        <v>216</v>
      </c>
      <c r="I73" s="40" t="s">
        <v>807</v>
      </c>
      <c r="J73" s="40" t="s">
        <v>71</v>
      </c>
      <c r="K73" s="40" t="s">
        <v>71</v>
      </c>
      <c r="L73" s="34" t="s">
        <v>218</v>
      </c>
      <c r="M73" s="34" t="s">
        <v>107</v>
      </c>
      <c r="N73" s="40" t="s">
        <v>228</v>
      </c>
      <c r="O73" s="40" t="s">
        <v>72</v>
      </c>
      <c r="P73" s="40" t="s">
        <v>75</v>
      </c>
      <c r="Q73" s="44">
        <v>1849</v>
      </c>
      <c r="R73" s="44">
        <v>1</v>
      </c>
      <c r="S73" s="44">
        <v>15580</v>
      </c>
      <c r="T73" s="37">
        <v>0</v>
      </c>
      <c r="U73" s="44">
        <v>288.07420000000002</v>
      </c>
      <c r="V73" s="46">
        <v>1.2549999999999999E-4</v>
      </c>
      <c r="W73" s="46">
        <v>7.9949992005000825E-4</v>
      </c>
      <c r="X73" s="46">
        <v>1.3410000000000001E-4</v>
      </c>
      <c r="Y73" s="147"/>
    </row>
    <row r="74" spans="1:25" x14ac:dyDescent="0.2">
      <c r="A74" s="40">
        <v>392</v>
      </c>
      <c r="B74" s="40">
        <v>392</v>
      </c>
      <c r="C74" s="40" t="s">
        <v>968</v>
      </c>
      <c r="D74" s="40">
        <v>511235434</v>
      </c>
      <c r="E74" s="40" t="s">
        <v>213</v>
      </c>
      <c r="F74" s="40" t="s">
        <v>968</v>
      </c>
      <c r="G74" s="40" t="s">
        <v>969</v>
      </c>
      <c r="H74" s="40" t="s">
        <v>216</v>
      </c>
      <c r="I74" s="40" t="s">
        <v>807</v>
      </c>
      <c r="J74" s="40" t="s">
        <v>71</v>
      </c>
      <c r="K74" s="40" t="s">
        <v>71</v>
      </c>
      <c r="L74" s="34" t="s">
        <v>218</v>
      </c>
      <c r="M74" s="34" t="s">
        <v>107</v>
      </c>
      <c r="N74" s="40" t="s">
        <v>918</v>
      </c>
      <c r="O74" s="40" t="s">
        <v>72</v>
      </c>
      <c r="P74" s="40" t="s">
        <v>75</v>
      </c>
      <c r="Q74" s="44">
        <v>9800</v>
      </c>
      <c r="R74" s="44">
        <v>1</v>
      </c>
      <c r="S74" s="44">
        <v>21310</v>
      </c>
      <c r="T74" s="37">
        <v>0</v>
      </c>
      <c r="U74" s="44">
        <v>2088.38</v>
      </c>
      <c r="V74" s="46">
        <v>2.1589999999999999E-4</v>
      </c>
      <c r="W74" s="46">
        <v>5.7959994204000598E-3</v>
      </c>
      <c r="X74" s="46">
        <v>9.7199999999999999E-4</v>
      </c>
      <c r="Y74" s="147"/>
    </row>
    <row r="75" spans="1:25" x14ac:dyDescent="0.2">
      <c r="A75" s="40">
        <v>392</v>
      </c>
      <c r="B75" s="40">
        <v>392</v>
      </c>
      <c r="C75" s="40" t="s">
        <v>970</v>
      </c>
      <c r="D75" s="40">
        <v>520033424</v>
      </c>
      <c r="E75" s="40" t="s">
        <v>213</v>
      </c>
      <c r="F75" s="40" t="s">
        <v>971</v>
      </c>
      <c r="G75" s="40" t="s">
        <v>972</v>
      </c>
      <c r="H75" s="40" t="s">
        <v>216</v>
      </c>
      <c r="I75" s="40" t="s">
        <v>807</v>
      </c>
      <c r="J75" s="40" t="s">
        <v>71</v>
      </c>
      <c r="K75" s="40" t="s">
        <v>71</v>
      </c>
      <c r="L75" s="34" t="s">
        <v>218</v>
      </c>
      <c r="M75" s="34" t="s">
        <v>107</v>
      </c>
      <c r="N75" s="40" t="s">
        <v>266</v>
      </c>
      <c r="O75" s="40" t="s">
        <v>72</v>
      </c>
      <c r="P75" s="40" t="s">
        <v>75</v>
      </c>
      <c r="Q75" s="44">
        <v>407.64</v>
      </c>
      <c r="R75" s="44">
        <v>1</v>
      </c>
      <c r="S75" s="44">
        <v>35960</v>
      </c>
      <c r="T75" s="37">
        <v>1.2229000000000001</v>
      </c>
      <c r="U75" s="44">
        <v>147.81026</v>
      </c>
      <c r="V75" s="46">
        <v>8.92E-5</v>
      </c>
      <c r="W75" s="46">
        <v>4.1019995898000427E-4</v>
      </c>
      <c r="X75" s="46">
        <v>6.8800000000000005E-5</v>
      </c>
      <c r="Y75" s="147"/>
    </row>
    <row r="76" spans="1:25" x14ac:dyDescent="0.2">
      <c r="A76" s="40">
        <v>392</v>
      </c>
      <c r="B76" s="40">
        <v>392</v>
      </c>
      <c r="C76" s="40" t="s">
        <v>246</v>
      </c>
      <c r="D76" s="40">
        <v>512719485</v>
      </c>
      <c r="E76" s="40" t="s">
        <v>213</v>
      </c>
      <c r="F76" s="40" t="s">
        <v>973</v>
      </c>
      <c r="G76" s="40" t="s">
        <v>974</v>
      </c>
      <c r="H76" s="40" t="s">
        <v>216</v>
      </c>
      <c r="I76" s="40" t="s">
        <v>807</v>
      </c>
      <c r="J76" s="40" t="s">
        <v>71</v>
      </c>
      <c r="K76" s="40" t="s">
        <v>71</v>
      </c>
      <c r="L76" s="34" t="s">
        <v>218</v>
      </c>
      <c r="M76" s="34" t="s">
        <v>107</v>
      </c>
      <c r="N76" s="40" t="s">
        <v>249</v>
      </c>
      <c r="O76" s="40" t="s">
        <v>72</v>
      </c>
      <c r="P76" s="40" t="s">
        <v>75</v>
      </c>
      <c r="Q76" s="44">
        <v>19290</v>
      </c>
      <c r="R76" s="44">
        <v>1</v>
      </c>
      <c r="S76" s="44">
        <v>1142</v>
      </c>
      <c r="T76" s="37">
        <v>0</v>
      </c>
      <c r="U76" s="44">
        <v>220.29179999999999</v>
      </c>
      <c r="V76" s="46">
        <v>1.2799999999999999E-4</v>
      </c>
      <c r="W76" s="46">
        <v>6.1139993886000633E-4</v>
      </c>
      <c r="X76" s="46">
        <v>1.025E-4</v>
      </c>
      <c r="Y76" s="147"/>
    </row>
    <row r="77" spans="1:25" x14ac:dyDescent="0.2">
      <c r="A77" s="40">
        <v>392</v>
      </c>
      <c r="B77" s="40">
        <v>392</v>
      </c>
      <c r="C77" s="40" t="s">
        <v>359</v>
      </c>
      <c r="D77" s="40">
        <v>510381601</v>
      </c>
      <c r="E77" s="40" t="s">
        <v>213</v>
      </c>
      <c r="F77" s="40" t="s">
        <v>359</v>
      </c>
      <c r="G77" s="40" t="s">
        <v>975</v>
      </c>
      <c r="H77" s="40" t="s">
        <v>216</v>
      </c>
      <c r="I77" s="40" t="s">
        <v>807</v>
      </c>
      <c r="J77" s="40" t="s">
        <v>71</v>
      </c>
      <c r="K77" s="40" t="s">
        <v>71</v>
      </c>
      <c r="L77" s="34" t="s">
        <v>218</v>
      </c>
      <c r="M77" s="34" t="s">
        <v>107</v>
      </c>
      <c r="N77" s="40" t="s">
        <v>266</v>
      </c>
      <c r="O77" s="40" t="s">
        <v>72</v>
      </c>
      <c r="P77" s="40" t="s">
        <v>75</v>
      </c>
      <c r="Q77" s="44">
        <v>40000</v>
      </c>
      <c r="R77" s="44">
        <v>1</v>
      </c>
      <c r="S77" s="44">
        <v>5080</v>
      </c>
      <c r="T77" s="37">
        <v>0</v>
      </c>
      <c r="U77" s="44">
        <v>2032</v>
      </c>
      <c r="V77" s="46">
        <v>3.5879999999999999E-4</v>
      </c>
      <c r="W77" s="46">
        <v>5.639499436050059E-3</v>
      </c>
      <c r="X77" s="46">
        <v>9.458E-4</v>
      </c>
      <c r="Y77" s="147"/>
    </row>
    <row r="78" spans="1:25" x14ac:dyDescent="0.2">
      <c r="A78" s="40">
        <v>392</v>
      </c>
      <c r="B78" s="40">
        <v>392</v>
      </c>
      <c r="C78" s="40" t="s">
        <v>707</v>
      </c>
      <c r="D78" s="40">
        <v>514892801</v>
      </c>
      <c r="E78" s="40" t="s">
        <v>213</v>
      </c>
      <c r="F78" s="40" t="s">
        <v>707</v>
      </c>
      <c r="G78" s="40" t="s">
        <v>976</v>
      </c>
      <c r="H78" s="40" t="s">
        <v>216</v>
      </c>
      <c r="I78" s="40" t="s">
        <v>807</v>
      </c>
      <c r="J78" s="40" t="s">
        <v>71</v>
      </c>
      <c r="K78" s="40" t="s">
        <v>71</v>
      </c>
      <c r="L78" s="34" t="s">
        <v>218</v>
      </c>
      <c r="M78" s="34" t="s">
        <v>107</v>
      </c>
      <c r="N78" s="40" t="s">
        <v>710</v>
      </c>
      <c r="O78" s="40" t="s">
        <v>72</v>
      </c>
      <c r="P78" s="40" t="s">
        <v>75</v>
      </c>
      <c r="Q78" s="44">
        <v>131149</v>
      </c>
      <c r="R78" s="44">
        <v>1</v>
      </c>
      <c r="S78" s="44">
        <v>2245</v>
      </c>
      <c r="T78" s="37">
        <v>29.353100000000001</v>
      </c>
      <c r="U78" s="44">
        <v>2973.6481600000002</v>
      </c>
      <c r="V78" s="46">
        <v>3.6689999999999997E-4</v>
      </c>
      <c r="W78" s="46">
        <v>8.252899174710086E-3</v>
      </c>
      <c r="X78" s="46">
        <v>1.3841000000000001E-3</v>
      </c>
      <c r="Y78" s="147"/>
    </row>
    <row r="79" spans="1:25" x14ac:dyDescent="0.2">
      <c r="A79" s="40">
        <v>392</v>
      </c>
      <c r="B79" s="40">
        <v>392</v>
      </c>
      <c r="C79" s="40" t="s">
        <v>977</v>
      </c>
      <c r="D79" s="40">
        <v>2250</v>
      </c>
      <c r="E79" s="40" t="s">
        <v>213</v>
      </c>
      <c r="F79" s="40" t="s">
        <v>978</v>
      </c>
      <c r="G79" s="40" t="s">
        <v>979</v>
      </c>
      <c r="H79" s="40" t="s">
        <v>216</v>
      </c>
      <c r="I79" s="40" t="s">
        <v>807</v>
      </c>
      <c r="J79" s="40" t="s">
        <v>71</v>
      </c>
      <c r="K79" s="40" t="s">
        <v>71</v>
      </c>
      <c r="L79" s="34" t="s">
        <v>218</v>
      </c>
      <c r="M79" s="34" t="s">
        <v>107</v>
      </c>
      <c r="N79" s="40" t="s">
        <v>349</v>
      </c>
      <c r="O79" s="40" t="s">
        <v>72</v>
      </c>
      <c r="P79" s="40" t="s">
        <v>75</v>
      </c>
      <c r="Q79" s="44">
        <v>12993.14</v>
      </c>
      <c r="R79" s="44">
        <v>1</v>
      </c>
      <c r="S79" s="44">
        <v>26100</v>
      </c>
      <c r="T79" s="37">
        <v>0</v>
      </c>
      <c r="U79" s="44">
        <v>3391.2095399999998</v>
      </c>
      <c r="V79" s="46">
        <v>2.3159999999999999E-4</v>
      </c>
      <c r="W79" s="46">
        <v>9.4117990588200966E-3</v>
      </c>
      <c r="X79" s="46">
        <v>1.5784E-3</v>
      </c>
      <c r="Y79" s="147"/>
    </row>
    <row r="80" spans="1:25" x14ac:dyDescent="0.2">
      <c r="A80" s="40">
        <v>392</v>
      </c>
      <c r="B80" s="40">
        <v>392</v>
      </c>
      <c r="C80" s="40" t="s">
        <v>980</v>
      </c>
      <c r="D80" s="40">
        <v>510490071</v>
      </c>
      <c r="E80" s="40" t="s">
        <v>213</v>
      </c>
      <c r="F80" s="40" t="s">
        <v>981</v>
      </c>
      <c r="G80" s="40" t="s">
        <v>982</v>
      </c>
      <c r="H80" s="40" t="s">
        <v>216</v>
      </c>
      <c r="I80" s="40" t="s">
        <v>807</v>
      </c>
      <c r="J80" s="40" t="s">
        <v>71</v>
      </c>
      <c r="K80" s="40" t="s">
        <v>71</v>
      </c>
      <c r="L80" s="34" t="s">
        <v>218</v>
      </c>
      <c r="M80" s="34" t="s">
        <v>107</v>
      </c>
      <c r="N80" s="40" t="s">
        <v>654</v>
      </c>
      <c r="O80" s="40" t="s">
        <v>72</v>
      </c>
      <c r="P80" s="40" t="s">
        <v>75</v>
      </c>
      <c r="Q80" s="44">
        <v>214143.05</v>
      </c>
      <c r="R80" s="44">
        <v>1</v>
      </c>
      <c r="S80" s="44">
        <v>427.4</v>
      </c>
      <c r="T80" s="37">
        <v>0</v>
      </c>
      <c r="U80" s="44">
        <v>915.24739</v>
      </c>
      <c r="V80" s="46">
        <v>3.8926E-3</v>
      </c>
      <c r="W80" s="46">
        <v>2.5400997459900264E-3</v>
      </c>
      <c r="X80" s="46">
        <v>4.26E-4</v>
      </c>
      <c r="Y80" s="147"/>
    </row>
    <row r="81" spans="1:25" x14ac:dyDescent="0.2">
      <c r="A81" s="40">
        <v>392</v>
      </c>
      <c r="B81" s="40">
        <v>392</v>
      </c>
      <c r="C81" s="40" t="s">
        <v>983</v>
      </c>
      <c r="D81" s="40">
        <v>520041146</v>
      </c>
      <c r="E81" s="40" t="s">
        <v>213</v>
      </c>
      <c r="F81" s="40" t="s">
        <v>984</v>
      </c>
      <c r="G81" s="40" t="s">
        <v>985</v>
      </c>
      <c r="H81" s="40" t="s">
        <v>216</v>
      </c>
      <c r="I81" s="40" t="s">
        <v>807</v>
      </c>
      <c r="J81" s="40" t="s">
        <v>71</v>
      </c>
      <c r="K81" s="40" t="s">
        <v>71</v>
      </c>
      <c r="L81" s="34" t="s">
        <v>218</v>
      </c>
      <c r="M81" s="34" t="s">
        <v>107</v>
      </c>
      <c r="N81" s="40" t="s">
        <v>349</v>
      </c>
      <c r="O81" s="40" t="s">
        <v>72</v>
      </c>
      <c r="P81" s="40" t="s">
        <v>75</v>
      </c>
      <c r="Q81" s="44">
        <v>65814.7</v>
      </c>
      <c r="R81" s="44">
        <v>1</v>
      </c>
      <c r="S81" s="44">
        <v>5941</v>
      </c>
      <c r="T81" s="37">
        <v>0</v>
      </c>
      <c r="U81" s="44">
        <v>3910.05132</v>
      </c>
      <c r="V81" s="46">
        <v>5.5259999999999999E-4</v>
      </c>
      <c r="W81" s="46">
        <v>1.0851798914820113E-2</v>
      </c>
      <c r="X81" s="46">
        <v>1.8198999999999999E-3</v>
      </c>
      <c r="Y81" s="147"/>
    </row>
    <row r="82" spans="1:25" x14ac:dyDescent="0.2">
      <c r="A82" s="40">
        <v>392</v>
      </c>
      <c r="B82" s="40">
        <v>392</v>
      </c>
      <c r="C82" s="40" t="s">
        <v>986</v>
      </c>
      <c r="D82" s="40">
        <v>510475312</v>
      </c>
      <c r="E82" s="40" t="s">
        <v>213</v>
      </c>
      <c r="F82" s="40" t="s">
        <v>987</v>
      </c>
      <c r="G82" s="40" t="s">
        <v>988</v>
      </c>
      <c r="H82" s="40" t="s">
        <v>216</v>
      </c>
      <c r="I82" s="40" t="s">
        <v>807</v>
      </c>
      <c r="J82" s="40" t="s">
        <v>71</v>
      </c>
      <c r="K82" s="40" t="s">
        <v>71</v>
      </c>
      <c r="L82" s="34" t="s">
        <v>218</v>
      </c>
      <c r="M82" s="34" t="s">
        <v>107</v>
      </c>
      <c r="N82" s="40" t="s">
        <v>654</v>
      </c>
      <c r="O82" s="40" t="s">
        <v>72</v>
      </c>
      <c r="P82" s="40" t="s">
        <v>75</v>
      </c>
      <c r="Q82" s="44">
        <v>304342</v>
      </c>
      <c r="R82" s="44">
        <v>1</v>
      </c>
      <c r="S82" s="44">
        <v>159.30000000000001</v>
      </c>
      <c r="T82" s="37">
        <v>0</v>
      </c>
      <c r="U82" s="44">
        <v>484.8168</v>
      </c>
      <c r="V82" s="46">
        <v>5.9570000000000001E-4</v>
      </c>
      <c r="W82" s="46">
        <v>1.345499865450014E-3</v>
      </c>
      <c r="X82" s="46">
        <v>2.2570000000000001E-4</v>
      </c>
      <c r="Y82" s="147"/>
    </row>
    <row r="83" spans="1:25" x14ac:dyDescent="0.2">
      <c r="A83" s="40">
        <v>392</v>
      </c>
      <c r="B83" s="40">
        <v>392</v>
      </c>
      <c r="C83" s="40" t="s">
        <v>989</v>
      </c>
      <c r="D83" s="40">
        <v>515327120</v>
      </c>
      <c r="E83" s="40" t="s">
        <v>213</v>
      </c>
      <c r="F83" s="40" t="s">
        <v>989</v>
      </c>
      <c r="G83" s="40" t="s">
        <v>990</v>
      </c>
      <c r="H83" s="40" t="s">
        <v>216</v>
      </c>
      <c r="I83" s="40" t="s">
        <v>807</v>
      </c>
      <c r="J83" s="40" t="s">
        <v>71</v>
      </c>
      <c r="K83" s="40" t="s">
        <v>71</v>
      </c>
      <c r="L83" s="34" t="s">
        <v>218</v>
      </c>
      <c r="M83" s="34" t="s">
        <v>107</v>
      </c>
      <c r="N83" s="40" t="s">
        <v>249</v>
      </c>
      <c r="O83" s="40" t="s">
        <v>72</v>
      </c>
      <c r="P83" s="40" t="s">
        <v>75</v>
      </c>
      <c r="Q83" s="44">
        <v>135337</v>
      </c>
      <c r="R83" s="44">
        <v>1</v>
      </c>
      <c r="S83" s="44">
        <v>184</v>
      </c>
      <c r="T83" s="37">
        <v>0</v>
      </c>
      <c r="U83" s="44">
        <v>249.02008000000001</v>
      </c>
      <c r="V83" s="46">
        <v>1.7809999999999999E-4</v>
      </c>
      <c r="W83" s="46">
        <v>6.9109993089000725E-4</v>
      </c>
      <c r="X83" s="46">
        <v>1.159E-4</v>
      </c>
      <c r="Y83" s="147"/>
    </row>
    <row r="84" spans="1:25" x14ac:dyDescent="0.2">
      <c r="A84" s="40">
        <v>392</v>
      </c>
      <c r="B84" s="40">
        <v>392</v>
      </c>
      <c r="C84" s="40" t="s">
        <v>375</v>
      </c>
      <c r="D84" s="40">
        <v>514401702</v>
      </c>
      <c r="E84" s="40" t="s">
        <v>213</v>
      </c>
      <c r="F84" s="40" t="s">
        <v>991</v>
      </c>
      <c r="G84" s="40" t="s">
        <v>992</v>
      </c>
      <c r="H84" s="40" t="s">
        <v>216</v>
      </c>
      <c r="I84" s="40" t="s">
        <v>807</v>
      </c>
      <c r="J84" s="40" t="s">
        <v>71</v>
      </c>
      <c r="K84" s="40" t="s">
        <v>71</v>
      </c>
      <c r="L84" s="34" t="s">
        <v>218</v>
      </c>
      <c r="M84" s="34" t="s">
        <v>107</v>
      </c>
      <c r="N84" s="40" t="s">
        <v>284</v>
      </c>
      <c r="O84" s="40" t="s">
        <v>72</v>
      </c>
      <c r="P84" s="40" t="s">
        <v>75</v>
      </c>
      <c r="Q84" s="44">
        <v>67324.59</v>
      </c>
      <c r="R84" s="44">
        <v>1</v>
      </c>
      <c r="S84" s="44">
        <v>3240</v>
      </c>
      <c r="T84" s="37">
        <v>0</v>
      </c>
      <c r="U84" s="44">
        <v>2181.3167100000001</v>
      </c>
      <c r="V84" s="46">
        <v>2.632E-4</v>
      </c>
      <c r="W84" s="46">
        <v>6.0538993946100631E-3</v>
      </c>
      <c r="X84" s="46">
        <v>1.0153E-3</v>
      </c>
      <c r="Y84" s="147"/>
    </row>
    <row r="85" spans="1:25" x14ac:dyDescent="0.2">
      <c r="A85" s="40">
        <v>392</v>
      </c>
      <c r="B85" s="40">
        <v>392</v>
      </c>
      <c r="C85" s="40" t="s">
        <v>993</v>
      </c>
      <c r="D85" s="40">
        <v>512466723</v>
      </c>
      <c r="E85" s="40" t="s">
        <v>213</v>
      </c>
      <c r="F85" s="40" t="s">
        <v>993</v>
      </c>
      <c r="G85" s="40" t="s">
        <v>994</v>
      </c>
      <c r="H85" s="40" t="s">
        <v>216</v>
      </c>
      <c r="I85" s="40" t="s">
        <v>807</v>
      </c>
      <c r="J85" s="40" t="s">
        <v>71</v>
      </c>
      <c r="K85" s="40" t="s">
        <v>71</v>
      </c>
      <c r="L85" s="34" t="s">
        <v>218</v>
      </c>
      <c r="M85" s="34" t="s">
        <v>107</v>
      </c>
      <c r="N85" s="40" t="s">
        <v>654</v>
      </c>
      <c r="O85" s="40" t="s">
        <v>72</v>
      </c>
      <c r="P85" s="40" t="s">
        <v>75</v>
      </c>
      <c r="Q85" s="44">
        <v>565011</v>
      </c>
      <c r="R85" s="44">
        <v>1</v>
      </c>
      <c r="S85" s="44">
        <v>638.4</v>
      </c>
      <c r="T85" s="37">
        <v>0</v>
      </c>
      <c r="U85" s="44">
        <v>3607.0302200000001</v>
      </c>
      <c r="V85" s="46">
        <v>6.1554000000000001E-3</v>
      </c>
      <c r="W85" s="46">
        <v>1.0010798998920104E-2</v>
      </c>
      <c r="X85" s="46">
        <v>1.6789000000000001E-3</v>
      </c>
      <c r="Y85" s="147"/>
    </row>
    <row r="86" spans="1:25" x14ac:dyDescent="0.2">
      <c r="A86" s="40">
        <v>392</v>
      </c>
      <c r="B86" s="40">
        <v>392</v>
      </c>
      <c r="C86" s="40" t="s">
        <v>995</v>
      </c>
      <c r="D86" s="40">
        <v>512607888</v>
      </c>
      <c r="E86" s="40" t="s">
        <v>213</v>
      </c>
      <c r="F86" s="40" t="s">
        <v>995</v>
      </c>
      <c r="G86" s="40" t="s">
        <v>996</v>
      </c>
      <c r="H86" s="40" t="s">
        <v>216</v>
      </c>
      <c r="I86" s="40" t="s">
        <v>807</v>
      </c>
      <c r="J86" s="40" t="s">
        <v>71</v>
      </c>
      <c r="K86" s="40" t="s">
        <v>71</v>
      </c>
      <c r="L86" s="34" t="s">
        <v>218</v>
      </c>
      <c r="M86" s="34" t="s">
        <v>107</v>
      </c>
      <c r="N86" s="40" t="s">
        <v>997</v>
      </c>
      <c r="O86" s="40" t="s">
        <v>72</v>
      </c>
      <c r="P86" s="40" t="s">
        <v>75</v>
      </c>
      <c r="Q86" s="44">
        <v>1961</v>
      </c>
      <c r="R86" s="44">
        <v>1</v>
      </c>
      <c r="S86" s="44">
        <v>48410</v>
      </c>
      <c r="T86" s="37">
        <v>0</v>
      </c>
      <c r="U86" s="44">
        <v>949.32010000000002</v>
      </c>
      <c r="V86" s="46">
        <v>1.1909999999999999E-4</v>
      </c>
      <c r="W86" s="46">
        <v>2.634699736530027E-3</v>
      </c>
      <c r="X86" s="46">
        <v>4.4190000000000001E-4</v>
      </c>
      <c r="Y86" s="147"/>
    </row>
    <row r="87" spans="1:25" x14ac:dyDescent="0.2">
      <c r="A87" s="40">
        <v>392</v>
      </c>
      <c r="B87" s="40">
        <v>392</v>
      </c>
      <c r="C87" s="40" t="s">
        <v>396</v>
      </c>
      <c r="D87" s="40">
        <v>550263107</v>
      </c>
      <c r="E87" s="40" t="s">
        <v>213</v>
      </c>
      <c r="F87" s="40" t="s">
        <v>998</v>
      </c>
      <c r="G87" s="40" t="s">
        <v>999</v>
      </c>
      <c r="H87" s="40" t="s">
        <v>216</v>
      </c>
      <c r="I87" s="40" t="s">
        <v>817</v>
      </c>
      <c r="J87" s="40" t="s">
        <v>71</v>
      </c>
      <c r="K87" s="40" t="s">
        <v>71</v>
      </c>
      <c r="L87" s="34" t="s">
        <v>218</v>
      </c>
      <c r="M87" s="34" t="s">
        <v>107</v>
      </c>
      <c r="N87" s="40" t="s">
        <v>239</v>
      </c>
      <c r="O87" s="40" t="s">
        <v>72</v>
      </c>
      <c r="P87" s="40" t="s">
        <v>75</v>
      </c>
      <c r="Q87" s="44">
        <v>98653</v>
      </c>
      <c r="R87" s="44">
        <v>1</v>
      </c>
      <c r="S87" s="44">
        <v>8700</v>
      </c>
      <c r="T87" s="37">
        <v>0</v>
      </c>
      <c r="U87" s="44">
        <v>8582.8109999999997</v>
      </c>
      <c r="V87" s="46">
        <v>9.6080000000000004E-4</v>
      </c>
      <c r="W87" s="46">
        <v>2.3820297617970245E-2</v>
      </c>
      <c r="X87" s="46">
        <v>3.9949E-3</v>
      </c>
      <c r="Y87" s="147"/>
    </row>
    <row r="88" spans="1:25" x14ac:dyDescent="0.2">
      <c r="A88" s="40">
        <v>392</v>
      </c>
      <c r="B88" s="40">
        <v>392</v>
      </c>
      <c r="C88" s="40" t="s">
        <v>1000</v>
      </c>
      <c r="D88" s="40">
        <v>514837111</v>
      </c>
      <c r="E88" s="40" t="s">
        <v>213</v>
      </c>
      <c r="F88" s="40" t="s">
        <v>1000</v>
      </c>
      <c r="G88" s="40" t="s">
        <v>1001</v>
      </c>
      <c r="H88" s="40" t="s">
        <v>216</v>
      </c>
      <c r="I88" s="40" t="s">
        <v>807</v>
      </c>
      <c r="J88" s="40" t="s">
        <v>71</v>
      </c>
      <c r="K88" s="40" t="s">
        <v>71</v>
      </c>
      <c r="L88" s="34" t="s">
        <v>218</v>
      </c>
      <c r="M88" s="34" t="s">
        <v>107</v>
      </c>
      <c r="N88" s="40" t="s">
        <v>239</v>
      </c>
      <c r="O88" s="40" t="s">
        <v>72</v>
      </c>
      <c r="P88" s="40" t="s">
        <v>75</v>
      </c>
      <c r="Q88" s="44">
        <v>123400</v>
      </c>
      <c r="R88" s="44">
        <v>1</v>
      </c>
      <c r="S88" s="44">
        <v>2132</v>
      </c>
      <c r="T88" s="37">
        <v>0</v>
      </c>
      <c r="U88" s="44">
        <v>2630.8879999999999</v>
      </c>
      <c r="V88" s="46">
        <v>6.1695999999999999E-3</v>
      </c>
      <c r="W88" s="46">
        <v>7.3015992698400763E-3</v>
      </c>
      <c r="X88" s="46">
        <v>1.2246E-3</v>
      </c>
      <c r="Y88" s="147"/>
    </row>
    <row r="89" spans="1:25" x14ac:dyDescent="0.2">
      <c r="A89" s="40">
        <v>392</v>
      </c>
      <c r="B89" s="40">
        <v>392</v>
      </c>
      <c r="C89" s="40" t="s">
        <v>1002</v>
      </c>
      <c r="D89" s="40">
        <v>510095987</v>
      </c>
      <c r="E89" s="40" t="s">
        <v>213</v>
      </c>
      <c r="F89" s="40" t="s">
        <v>1003</v>
      </c>
      <c r="G89" s="40" t="s">
        <v>1004</v>
      </c>
      <c r="H89" s="40" t="s">
        <v>216</v>
      </c>
      <c r="I89" s="40" t="s">
        <v>807</v>
      </c>
      <c r="J89" s="40" t="s">
        <v>71</v>
      </c>
      <c r="K89" s="40" t="s">
        <v>71</v>
      </c>
      <c r="L89" s="34" t="s">
        <v>218</v>
      </c>
      <c r="M89" s="34" t="s">
        <v>107</v>
      </c>
      <c r="N89" s="40" t="s">
        <v>654</v>
      </c>
      <c r="O89" s="40" t="s">
        <v>72</v>
      </c>
      <c r="P89" s="40" t="s">
        <v>75</v>
      </c>
      <c r="Q89" s="44">
        <v>81839</v>
      </c>
      <c r="R89" s="44">
        <v>1</v>
      </c>
      <c r="S89" s="44">
        <v>475.1</v>
      </c>
      <c r="T89" s="37">
        <v>0</v>
      </c>
      <c r="U89" s="44">
        <v>388.81707999999998</v>
      </c>
      <c r="V89" s="46">
        <v>1.0200000000000001E-3</v>
      </c>
      <c r="W89" s="46">
        <v>1.0790998920900111E-3</v>
      </c>
      <c r="X89" s="46">
        <v>1.8100000000000001E-4</v>
      </c>
      <c r="Y89" s="147"/>
    </row>
    <row r="90" spans="1:25" x14ac:dyDescent="0.2">
      <c r="A90" s="40">
        <v>392</v>
      </c>
      <c r="B90" s="40">
        <v>392</v>
      </c>
      <c r="C90" s="40" t="s">
        <v>1005</v>
      </c>
      <c r="D90" s="40">
        <v>1762</v>
      </c>
      <c r="E90" s="40" t="s">
        <v>202</v>
      </c>
      <c r="F90" s="40" t="s">
        <v>1006</v>
      </c>
      <c r="G90" s="40" t="s">
        <v>1007</v>
      </c>
      <c r="H90" s="40" t="s">
        <v>216</v>
      </c>
      <c r="I90" s="40" t="s">
        <v>807</v>
      </c>
      <c r="J90" s="40" t="s">
        <v>71</v>
      </c>
      <c r="K90" s="40" t="s">
        <v>257</v>
      </c>
      <c r="L90" s="34" t="s">
        <v>218</v>
      </c>
      <c r="M90" s="34" t="s">
        <v>107</v>
      </c>
      <c r="N90" s="40" t="s">
        <v>239</v>
      </c>
      <c r="O90" s="40" t="s">
        <v>72</v>
      </c>
      <c r="P90" s="40" t="s">
        <v>75</v>
      </c>
      <c r="Q90" s="44">
        <v>37717</v>
      </c>
      <c r="R90" s="44">
        <v>1</v>
      </c>
      <c r="S90" s="44">
        <v>4205</v>
      </c>
      <c r="T90" s="37">
        <v>41.684800000000003</v>
      </c>
      <c r="U90" s="44">
        <v>1627.6846800000001</v>
      </c>
      <c r="V90" s="46">
        <v>2.0550000000000001E-4</v>
      </c>
      <c r="W90" s="46">
        <v>4.5173995482600477E-3</v>
      </c>
      <c r="X90" s="46">
        <v>7.5759999999999998E-4</v>
      </c>
      <c r="Y90" s="147"/>
    </row>
    <row r="91" spans="1:25" x14ac:dyDescent="0.2">
      <c r="A91" s="40">
        <v>392</v>
      </c>
      <c r="B91" s="40">
        <v>392</v>
      </c>
      <c r="C91" s="40" t="s">
        <v>1008</v>
      </c>
      <c r="D91" s="40">
        <v>515818524</v>
      </c>
      <c r="E91" s="40" t="s">
        <v>213</v>
      </c>
      <c r="F91" s="40" t="s">
        <v>1008</v>
      </c>
      <c r="G91" s="40" t="s">
        <v>1009</v>
      </c>
      <c r="H91" s="40" t="s">
        <v>216</v>
      </c>
      <c r="I91" s="40" t="s">
        <v>807</v>
      </c>
      <c r="J91" s="40" t="s">
        <v>71</v>
      </c>
      <c r="K91" s="40" t="s">
        <v>71</v>
      </c>
      <c r="L91" s="34" t="s">
        <v>218</v>
      </c>
      <c r="M91" s="34" t="s">
        <v>107</v>
      </c>
      <c r="N91" s="40" t="s">
        <v>863</v>
      </c>
      <c r="O91" s="40" t="s">
        <v>72</v>
      </c>
      <c r="P91" s="40" t="s">
        <v>75</v>
      </c>
      <c r="Q91" s="44">
        <v>28938</v>
      </c>
      <c r="R91" s="44">
        <v>1</v>
      </c>
      <c r="S91" s="44">
        <v>1772</v>
      </c>
      <c r="T91" s="37">
        <v>0</v>
      </c>
      <c r="U91" s="44">
        <v>512.78135999999995</v>
      </c>
      <c r="V91" s="46">
        <v>1.4446999999999999E-3</v>
      </c>
      <c r="W91" s="46">
        <v>1.4230998576900149E-3</v>
      </c>
      <c r="X91" s="46">
        <v>2.387E-4</v>
      </c>
      <c r="Y91" s="147"/>
    </row>
    <row r="92" spans="1:25" x14ac:dyDescent="0.2">
      <c r="A92" s="40">
        <v>392</v>
      </c>
      <c r="B92" s="40">
        <v>392</v>
      </c>
      <c r="C92" s="40" t="s">
        <v>1010</v>
      </c>
      <c r="D92" s="40">
        <v>515883809</v>
      </c>
      <c r="E92" s="40" t="s">
        <v>213</v>
      </c>
      <c r="F92" s="40" t="s">
        <v>1011</v>
      </c>
      <c r="G92" s="40" t="s">
        <v>1012</v>
      </c>
      <c r="H92" s="40" t="s">
        <v>216</v>
      </c>
      <c r="I92" s="40" t="s">
        <v>807</v>
      </c>
      <c r="J92" s="40" t="s">
        <v>71</v>
      </c>
      <c r="K92" s="40" t="s">
        <v>71</v>
      </c>
      <c r="L92" s="34" t="s">
        <v>218</v>
      </c>
      <c r="M92" s="34" t="s">
        <v>107</v>
      </c>
      <c r="N92" s="40" t="s">
        <v>808</v>
      </c>
      <c r="O92" s="40" t="s">
        <v>72</v>
      </c>
      <c r="P92" s="40" t="s">
        <v>75</v>
      </c>
      <c r="Q92" s="44">
        <v>65032.73</v>
      </c>
      <c r="R92" s="44">
        <v>1</v>
      </c>
      <c r="S92" s="44">
        <v>650.6</v>
      </c>
      <c r="T92" s="37">
        <v>0</v>
      </c>
      <c r="U92" s="44">
        <v>423.10293999999999</v>
      </c>
      <c r="V92" s="46">
        <v>3.1621000000000002E-3</v>
      </c>
      <c r="W92" s="46">
        <v>1.1742998825700123E-3</v>
      </c>
      <c r="X92" s="46">
        <v>1.9689999999999999E-4</v>
      </c>
      <c r="Y92" s="147"/>
    </row>
    <row r="93" spans="1:25" x14ac:dyDescent="0.2">
      <c r="A93" s="40">
        <v>392</v>
      </c>
      <c r="B93" s="40">
        <v>392</v>
      </c>
      <c r="C93" s="40" t="s">
        <v>1013</v>
      </c>
      <c r="D93" s="40">
        <v>516117181</v>
      </c>
      <c r="E93" s="40" t="s">
        <v>213</v>
      </c>
      <c r="F93" s="40" t="s">
        <v>1014</v>
      </c>
      <c r="G93" s="40" t="s">
        <v>1015</v>
      </c>
      <c r="H93" s="40" t="s">
        <v>216</v>
      </c>
      <c r="I93" s="40" t="s">
        <v>807</v>
      </c>
      <c r="J93" s="40" t="s">
        <v>71</v>
      </c>
      <c r="K93" s="40" t="s">
        <v>71</v>
      </c>
      <c r="L93" s="34" t="s">
        <v>218</v>
      </c>
      <c r="M93" s="34" t="s">
        <v>107</v>
      </c>
      <c r="N93" s="40" t="s">
        <v>249</v>
      </c>
      <c r="O93" s="40" t="s">
        <v>72</v>
      </c>
      <c r="P93" s="40" t="s">
        <v>75</v>
      </c>
      <c r="Q93" s="44">
        <v>71889.8</v>
      </c>
      <c r="R93" s="44">
        <v>1</v>
      </c>
      <c r="S93" s="44">
        <v>382</v>
      </c>
      <c r="T93" s="37">
        <v>0</v>
      </c>
      <c r="U93" s="44">
        <v>274.61903000000001</v>
      </c>
      <c r="V93" s="46">
        <v>7.3340000000000005E-4</v>
      </c>
      <c r="W93" s="46">
        <v>7.6219992378000786E-4</v>
      </c>
      <c r="X93" s="46">
        <v>1.2779999999999999E-4</v>
      </c>
      <c r="Y93" s="147"/>
    </row>
    <row r="94" spans="1:25" x14ac:dyDescent="0.2">
      <c r="A94" s="40">
        <v>392</v>
      </c>
      <c r="B94" s="40">
        <v>392</v>
      </c>
      <c r="C94" s="40" t="s">
        <v>1016</v>
      </c>
      <c r="D94" s="40">
        <v>515364891</v>
      </c>
      <c r="E94" s="40" t="s">
        <v>213</v>
      </c>
      <c r="F94" s="40" t="s">
        <v>1016</v>
      </c>
      <c r="G94" s="40" t="s">
        <v>1017</v>
      </c>
      <c r="H94" s="40" t="s">
        <v>216</v>
      </c>
      <c r="I94" s="40" t="s">
        <v>807</v>
      </c>
      <c r="J94" s="40" t="s">
        <v>71</v>
      </c>
      <c r="K94" s="40" t="s">
        <v>71</v>
      </c>
      <c r="L94" s="34" t="s">
        <v>218</v>
      </c>
      <c r="M94" s="34" t="s">
        <v>107</v>
      </c>
      <c r="N94" s="40" t="s">
        <v>349</v>
      </c>
      <c r="O94" s="40" t="s">
        <v>72</v>
      </c>
      <c r="P94" s="40" t="s">
        <v>75</v>
      </c>
      <c r="Q94" s="44">
        <v>25000</v>
      </c>
      <c r="R94" s="44">
        <v>1</v>
      </c>
      <c r="S94" s="44">
        <v>1156</v>
      </c>
      <c r="T94" s="37">
        <v>0</v>
      </c>
      <c r="U94" s="44">
        <v>289</v>
      </c>
      <c r="V94" s="46">
        <v>1.404E-4</v>
      </c>
      <c r="W94" s="46">
        <v>8.0209991979000839E-4</v>
      </c>
      <c r="X94" s="46">
        <v>1.3449999999999999E-4</v>
      </c>
      <c r="Y94" s="147"/>
    </row>
    <row r="95" spans="1:25" x14ac:dyDescent="0.2">
      <c r="A95" s="40">
        <v>392</v>
      </c>
      <c r="B95" s="40">
        <v>392</v>
      </c>
      <c r="C95" s="40" t="s">
        <v>1018</v>
      </c>
      <c r="D95" s="40">
        <v>516084753</v>
      </c>
      <c r="E95" s="40" t="s">
        <v>213</v>
      </c>
      <c r="F95" s="40" t="s">
        <v>1018</v>
      </c>
      <c r="G95" s="40" t="s">
        <v>1019</v>
      </c>
      <c r="H95" s="40" t="s">
        <v>216</v>
      </c>
      <c r="I95" s="40" t="s">
        <v>807</v>
      </c>
      <c r="J95" s="40" t="s">
        <v>71</v>
      </c>
      <c r="K95" s="40" t="s">
        <v>71</v>
      </c>
      <c r="L95" s="34" t="s">
        <v>218</v>
      </c>
      <c r="M95" s="34" t="s">
        <v>107</v>
      </c>
      <c r="N95" s="40" t="s">
        <v>403</v>
      </c>
      <c r="O95" s="40" t="s">
        <v>72</v>
      </c>
      <c r="P95" s="40" t="s">
        <v>75</v>
      </c>
      <c r="Q95" s="44">
        <v>2768</v>
      </c>
      <c r="R95" s="44">
        <v>1</v>
      </c>
      <c r="S95" s="44">
        <v>11820</v>
      </c>
      <c r="T95" s="37">
        <v>2.2143999999999999</v>
      </c>
      <c r="U95" s="44">
        <v>329.392</v>
      </c>
      <c r="V95" s="46">
        <v>1.1069999999999999E-4</v>
      </c>
      <c r="W95" s="46">
        <v>9.1419990858000949E-4</v>
      </c>
      <c r="X95" s="46">
        <v>1.5330000000000001E-4</v>
      </c>
      <c r="Y95" s="147"/>
    </row>
    <row r="96" spans="1:25" x14ac:dyDescent="0.2">
      <c r="A96" s="40">
        <v>392</v>
      </c>
      <c r="B96" s="40">
        <v>392</v>
      </c>
      <c r="C96" s="40" t="s">
        <v>1020</v>
      </c>
      <c r="D96" s="40">
        <v>514707736</v>
      </c>
      <c r="E96" s="40" t="s">
        <v>213</v>
      </c>
      <c r="F96" s="40" t="s">
        <v>1020</v>
      </c>
      <c r="G96" s="40" t="s">
        <v>1021</v>
      </c>
      <c r="H96" s="40" t="s">
        <v>216</v>
      </c>
      <c r="I96" s="40" t="s">
        <v>807</v>
      </c>
      <c r="J96" s="40" t="s">
        <v>71</v>
      </c>
      <c r="K96" s="40" t="s">
        <v>71</v>
      </c>
      <c r="L96" s="34" t="s">
        <v>218</v>
      </c>
      <c r="M96" s="34" t="s">
        <v>107</v>
      </c>
      <c r="N96" s="40" t="s">
        <v>1022</v>
      </c>
      <c r="O96" s="40" t="s">
        <v>72</v>
      </c>
      <c r="P96" s="40" t="s">
        <v>75</v>
      </c>
      <c r="Q96" s="44">
        <v>37085</v>
      </c>
      <c r="R96" s="44">
        <v>1</v>
      </c>
      <c r="S96" s="44">
        <v>24.4</v>
      </c>
      <c r="T96" s="37">
        <v>0</v>
      </c>
      <c r="U96" s="44">
        <v>9.0487400000000004</v>
      </c>
      <c r="V96" s="46">
        <v>1.3860000000000001E-3</v>
      </c>
      <c r="W96" s="46">
        <v>2.5099997490000261E-5</v>
      </c>
      <c r="X96" s="46">
        <v>4.1999999999999996E-6</v>
      </c>
      <c r="Y96" s="147"/>
    </row>
    <row r="97" spans="1:25" x14ac:dyDescent="0.2">
      <c r="A97" s="40">
        <v>392</v>
      </c>
      <c r="B97" s="40">
        <v>392</v>
      </c>
      <c r="C97" s="40" t="s">
        <v>230</v>
      </c>
      <c r="D97" s="40">
        <v>513893123</v>
      </c>
      <c r="E97" s="40" t="s">
        <v>213</v>
      </c>
      <c r="F97" s="40" t="s">
        <v>1023</v>
      </c>
      <c r="G97" s="40" t="s">
        <v>1024</v>
      </c>
      <c r="H97" s="40" t="s">
        <v>216</v>
      </c>
      <c r="I97" s="40" t="s">
        <v>807</v>
      </c>
      <c r="J97" s="40" t="s">
        <v>71</v>
      </c>
      <c r="K97" s="40" t="s">
        <v>71</v>
      </c>
      <c r="L97" s="34" t="s">
        <v>218</v>
      </c>
      <c r="M97" s="34" t="s">
        <v>107</v>
      </c>
      <c r="N97" s="40" t="s">
        <v>219</v>
      </c>
      <c r="O97" s="40" t="s">
        <v>72</v>
      </c>
      <c r="P97" s="40" t="s">
        <v>75</v>
      </c>
      <c r="Q97" s="44">
        <v>450</v>
      </c>
      <c r="R97" s="44">
        <v>1</v>
      </c>
      <c r="S97" s="44">
        <v>54140</v>
      </c>
      <c r="T97" s="37">
        <v>0</v>
      </c>
      <c r="U97" s="44">
        <v>243.63</v>
      </c>
      <c r="V97" s="46">
        <v>1.5210000000000001E-4</v>
      </c>
      <c r="W97" s="46">
        <v>6.7619993238000702E-4</v>
      </c>
      <c r="X97" s="46">
        <v>1.1340000000000001E-4</v>
      </c>
      <c r="Y97" s="147"/>
    </row>
    <row r="98" spans="1:25" x14ac:dyDescent="0.2">
      <c r="A98" s="40">
        <v>392</v>
      </c>
      <c r="B98" s="40">
        <v>392</v>
      </c>
      <c r="C98" s="40" t="s">
        <v>1025</v>
      </c>
      <c r="D98" s="40">
        <v>514599943</v>
      </c>
      <c r="E98" s="40" t="s">
        <v>213</v>
      </c>
      <c r="F98" s="40" t="s">
        <v>1025</v>
      </c>
      <c r="G98" s="40" t="s">
        <v>1026</v>
      </c>
      <c r="H98" s="40" t="s">
        <v>216</v>
      </c>
      <c r="I98" s="40" t="s">
        <v>807</v>
      </c>
      <c r="J98" s="40" t="s">
        <v>71</v>
      </c>
      <c r="K98" s="40" t="s">
        <v>71</v>
      </c>
      <c r="L98" s="34" t="s">
        <v>218</v>
      </c>
      <c r="M98" s="34" t="s">
        <v>107</v>
      </c>
      <c r="N98" s="40" t="s">
        <v>349</v>
      </c>
      <c r="O98" s="40" t="s">
        <v>72</v>
      </c>
      <c r="P98" s="40" t="s">
        <v>75</v>
      </c>
      <c r="Q98" s="44">
        <v>21144</v>
      </c>
      <c r="R98" s="44">
        <v>1</v>
      </c>
      <c r="S98" s="44">
        <v>8514</v>
      </c>
      <c r="T98" s="37">
        <v>0</v>
      </c>
      <c r="U98" s="44">
        <v>1800.2001600000001</v>
      </c>
      <c r="V98" s="46">
        <v>5.9489999999999999E-4</v>
      </c>
      <c r="W98" s="46">
        <v>4.9961995003800523E-3</v>
      </c>
      <c r="X98" s="46">
        <v>8.3790000000000004E-4</v>
      </c>
      <c r="Y98" s="147"/>
    </row>
    <row r="99" spans="1:25" x14ac:dyDescent="0.2">
      <c r="A99" s="40">
        <v>392</v>
      </c>
      <c r="B99" s="40">
        <v>392</v>
      </c>
      <c r="C99" s="40" t="s">
        <v>1027</v>
      </c>
      <c r="D99" s="40">
        <v>515546224</v>
      </c>
      <c r="E99" s="40" t="s">
        <v>213</v>
      </c>
      <c r="F99" s="40" t="s">
        <v>1028</v>
      </c>
      <c r="G99" s="40" t="s">
        <v>1029</v>
      </c>
      <c r="H99" s="40" t="s">
        <v>216</v>
      </c>
      <c r="I99" s="40" t="s">
        <v>807</v>
      </c>
      <c r="J99" s="40" t="s">
        <v>71</v>
      </c>
      <c r="K99" s="40" t="s">
        <v>71</v>
      </c>
      <c r="L99" s="34" t="s">
        <v>218</v>
      </c>
      <c r="M99" s="34" t="s">
        <v>107</v>
      </c>
      <c r="N99" s="40" t="s">
        <v>535</v>
      </c>
      <c r="O99" s="40" t="s">
        <v>72</v>
      </c>
      <c r="P99" s="40" t="s">
        <v>75</v>
      </c>
      <c r="Q99" s="44">
        <v>23869</v>
      </c>
      <c r="R99" s="44">
        <v>1</v>
      </c>
      <c r="S99" s="44">
        <v>1174</v>
      </c>
      <c r="T99" s="37">
        <v>0</v>
      </c>
      <c r="U99" s="44">
        <v>280.22206</v>
      </c>
      <c r="V99" s="46">
        <v>9.0490000000000004E-4</v>
      </c>
      <c r="W99" s="46">
        <v>7.7769992223000804E-4</v>
      </c>
      <c r="X99" s="46">
        <v>1.304E-4</v>
      </c>
      <c r="Y99" s="147"/>
    </row>
    <row r="100" spans="1:25" x14ac:dyDescent="0.2">
      <c r="A100" s="40">
        <v>392</v>
      </c>
      <c r="B100" s="40">
        <v>392</v>
      </c>
      <c r="C100" s="40" t="s">
        <v>1030</v>
      </c>
      <c r="D100" s="40">
        <v>512569237</v>
      </c>
      <c r="E100" s="40" t="s">
        <v>213</v>
      </c>
      <c r="F100" s="40" t="s">
        <v>1030</v>
      </c>
      <c r="G100" s="40" t="s">
        <v>1031</v>
      </c>
      <c r="H100" s="40" t="s">
        <v>216</v>
      </c>
      <c r="I100" s="40" t="s">
        <v>807</v>
      </c>
      <c r="J100" s="40" t="s">
        <v>71</v>
      </c>
      <c r="K100" s="40" t="s">
        <v>71</v>
      </c>
      <c r="L100" s="34" t="s">
        <v>218</v>
      </c>
      <c r="M100" s="34" t="s">
        <v>107</v>
      </c>
      <c r="N100" s="40" t="s">
        <v>266</v>
      </c>
      <c r="O100" s="40" t="s">
        <v>72</v>
      </c>
      <c r="P100" s="40" t="s">
        <v>75</v>
      </c>
      <c r="Q100" s="44">
        <v>5520</v>
      </c>
      <c r="R100" s="44">
        <v>1</v>
      </c>
      <c r="S100" s="44">
        <v>10300</v>
      </c>
      <c r="T100" s="37">
        <v>0</v>
      </c>
      <c r="U100" s="44">
        <v>568.55999999999995</v>
      </c>
      <c r="V100" s="46">
        <v>1.7550000000000001E-4</v>
      </c>
      <c r="W100" s="46">
        <v>1.5779998422000164E-3</v>
      </c>
      <c r="X100" s="46">
        <v>2.6459999999999998E-4</v>
      </c>
      <c r="Y100" s="147"/>
    </row>
    <row r="101" spans="1:25" x14ac:dyDescent="0.2">
      <c r="A101" s="40">
        <v>392</v>
      </c>
      <c r="B101" s="40">
        <v>392</v>
      </c>
      <c r="C101" s="40" t="s">
        <v>1032</v>
      </c>
      <c r="D101" s="40">
        <v>516250107</v>
      </c>
      <c r="E101" s="40" t="s">
        <v>213</v>
      </c>
      <c r="F101" s="40" t="s">
        <v>1032</v>
      </c>
      <c r="G101" s="40" t="s">
        <v>1033</v>
      </c>
      <c r="H101" s="40" t="s">
        <v>216</v>
      </c>
      <c r="I101" s="40" t="s">
        <v>807</v>
      </c>
      <c r="J101" s="40" t="s">
        <v>71</v>
      </c>
      <c r="K101" s="40" t="s">
        <v>71</v>
      </c>
      <c r="L101" s="34" t="s">
        <v>218</v>
      </c>
      <c r="M101" s="34" t="s">
        <v>107</v>
      </c>
      <c r="N101" s="40" t="s">
        <v>535</v>
      </c>
      <c r="O101" s="40" t="s">
        <v>72</v>
      </c>
      <c r="P101" s="40" t="s">
        <v>75</v>
      </c>
      <c r="Q101" s="44">
        <v>33500</v>
      </c>
      <c r="R101" s="44">
        <v>1</v>
      </c>
      <c r="S101" s="44">
        <v>7251</v>
      </c>
      <c r="T101" s="37">
        <v>0</v>
      </c>
      <c r="U101" s="44">
        <v>2429.085</v>
      </c>
      <c r="V101" s="46">
        <v>1.3389000000000001E-3</v>
      </c>
      <c r="W101" s="46">
        <v>6.7415993258400702E-3</v>
      </c>
      <c r="X101" s="46">
        <v>1.1306000000000001E-3</v>
      </c>
      <c r="Y101" s="147"/>
    </row>
    <row r="102" spans="1:25" x14ac:dyDescent="0.2">
      <c r="A102" s="40">
        <v>392</v>
      </c>
      <c r="B102" s="40">
        <v>392</v>
      </c>
      <c r="C102" s="40" t="s">
        <v>1034</v>
      </c>
      <c r="D102" s="40">
        <v>514902147</v>
      </c>
      <c r="E102" s="40" t="s">
        <v>213</v>
      </c>
      <c r="F102" s="40" t="s">
        <v>1035</v>
      </c>
      <c r="G102" s="40" t="s">
        <v>1036</v>
      </c>
      <c r="H102" s="40" t="s">
        <v>216</v>
      </c>
      <c r="I102" s="40" t="s">
        <v>807</v>
      </c>
      <c r="J102" s="40" t="s">
        <v>71</v>
      </c>
      <c r="K102" s="40" t="s">
        <v>71</v>
      </c>
      <c r="L102" s="34" t="s">
        <v>218</v>
      </c>
      <c r="M102" s="34" t="s">
        <v>107</v>
      </c>
      <c r="N102" s="40" t="s">
        <v>349</v>
      </c>
      <c r="O102" s="40" t="s">
        <v>72</v>
      </c>
      <c r="P102" s="40" t="s">
        <v>75</v>
      </c>
      <c r="Q102" s="44">
        <v>61814</v>
      </c>
      <c r="R102" s="44">
        <v>1</v>
      </c>
      <c r="S102" s="44">
        <v>1182</v>
      </c>
      <c r="T102" s="37">
        <v>0</v>
      </c>
      <c r="U102" s="44">
        <v>730.64148</v>
      </c>
      <c r="V102" s="46">
        <v>2.0942999999999999E-3</v>
      </c>
      <c r="W102" s="46">
        <v>2.0277997972200212E-3</v>
      </c>
      <c r="X102" s="46">
        <v>3.4010000000000003E-4</v>
      </c>
      <c r="Y102" s="147"/>
    </row>
    <row r="103" spans="1:25" x14ac:dyDescent="0.2">
      <c r="A103" s="40">
        <v>392</v>
      </c>
      <c r="B103" s="40">
        <v>392</v>
      </c>
      <c r="C103" s="40" t="s">
        <v>1037</v>
      </c>
      <c r="D103" s="40">
        <v>514211457</v>
      </c>
      <c r="E103" s="40" t="s">
        <v>213</v>
      </c>
      <c r="F103" s="40" t="s">
        <v>1038</v>
      </c>
      <c r="G103" s="40" t="s">
        <v>1039</v>
      </c>
      <c r="H103" s="40" t="s">
        <v>216</v>
      </c>
      <c r="I103" s="40" t="s">
        <v>807</v>
      </c>
      <c r="J103" s="40" t="s">
        <v>71</v>
      </c>
      <c r="K103" s="40" t="s">
        <v>71</v>
      </c>
      <c r="L103" s="34" t="s">
        <v>218</v>
      </c>
      <c r="M103" s="34" t="s">
        <v>107</v>
      </c>
      <c r="N103" s="40" t="s">
        <v>535</v>
      </c>
      <c r="O103" s="40" t="s">
        <v>72</v>
      </c>
      <c r="P103" s="40" t="s">
        <v>75</v>
      </c>
      <c r="Q103" s="44">
        <v>545</v>
      </c>
      <c r="R103" s="44">
        <v>1</v>
      </c>
      <c r="S103" s="44">
        <v>8050</v>
      </c>
      <c r="T103" s="37">
        <v>0</v>
      </c>
      <c r="U103" s="44">
        <v>43.872500000000002</v>
      </c>
      <c r="V103" s="46">
        <v>1.1199999999999999E-5</v>
      </c>
      <c r="W103" s="46">
        <v>1.2179998782000127E-4</v>
      </c>
      <c r="X103" s="46">
        <v>2.0400000000000001E-5</v>
      </c>
      <c r="Y103" s="147"/>
    </row>
    <row r="104" spans="1:25" x14ac:dyDescent="0.2">
      <c r="A104" s="40">
        <v>392</v>
      </c>
      <c r="B104" s="40">
        <v>392</v>
      </c>
      <c r="C104" s="40" t="s">
        <v>1040</v>
      </c>
      <c r="D104" s="40">
        <v>515983476</v>
      </c>
      <c r="E104" s="40" t="s">
        <v>213</v>
      </c>
      <c r="F104" s="40" t="s">
        <v>1041</v>
      </c>
      <c r="G104" s="40" t="s">
        <v>1042</v>
      </c>
      <c r="H104" s="40" t="s">
        <v>216</v>
      </c>
      <c r="I104" s="40" t="s">
        <v>807</v>
      </c>
      <c r="J104" s="40" t="s">
        <v>71</v>
      </c>
      <c r="K104" s="40" t="s">
        <v>71</v>
      </c>
      <c r="L104" s="34" t="s">
        <v>218</v>
      </c>
      <c r="M104" s="34" t="s">
        <v>107</v>
      </c>
      <c r="N104" s="40" t="s">
        <v>403</v>
      </c>
      <c r="O104" s="40" t="s">
        <v>72</v>
      </c>
      <c r="P104" s="40" t="s">
        <v>75</v>
      </c>
      <c r="Q104" s="44">
        <v>172837.4</v>
      </c>
      <c r="R104" s="44">
        <v>1</v>
      </c>
      <c r="S104" s="44">
        <v>685</v>
      </c>
      <c r="T104" s="37">
        <v>0</v>
      </c>
      <c r="U104" s="44">
        <v>1183.9361899999999</v>
      </c>
      <c r="V104" s="46">
        <v>9.2330000000000005E-4</v>
      </c>
      <c r="W104" s="46">
        <v>3.2857996714200344E-3</v>
      </c>
      <c r="X104" s="46">
        <v>5.5110000000000001E-4</v>
      </c>
      <c r="Y104" s="147"/>
    </row>
    <row r="105" spans="1:25" x14ac:dyDescent="0.2">
      <c r="A105" s="40">
        <v>392</v>
      </c>
      <c r="B105" s="40">
        <v>392</v>
      </c>
      <c r="C105" s="40" t="s">
        <v>1043</v>
      </c>
      <c r="D105" s="40">
        <v>512714494</v>
      </c>
      <c r="E105" s="40" t="s">
        <v>213</v>
      </c>
      <c r="F105" s="40" t="s">
        <v>1044</v>
      </c>
      <c r="G105" s="40" t="s">
        <v>1045</v>
      </c>
      <c r="H105" s="40" t="s">
        <v>216</v>
      </c>
      <c r="I105" s="40" t="s">
        <v>807</v>
      </c>
      <c r="J105" s="40" t="s">
        <v>71</v>
      </c>
      <c r="K105" s="40" t="s">
        <v>71</v>
      </c>
      <c r="L105" s="34" t="s">
        <v>218</v>
      </c>
      <c r="M105" s="34" t="s">
        <v>107</v>
      </c>
      <c r="N105" s="40" t="s">
        <v>710</v>
      </c>
      <c r="O105" s="40" t="s">
        <v>72</v>
      </c>
      <c r="P105" s="40" t="s">
        <v>75</v>
      </c>
      <c r="Q105" s="44">
        <v>355000</v>
      </c>
      <c r="R105" s="44">
        <v>1</v>
      </c>
      <c r="S105" s="44">
        <v>682.4</v>
      </c>
      <c r="T105" s="37">
        <v>61.618899999999996</v>
      </c>
      <c r="U105" s="44">
        <v>2484.13895</v>
      </c>
      <c r="V105" s="46">
        <v>1.2323E-3</v>
      </c>
      <c r="W105" s="46">
        <v>6.8943993105600714E-3</v>
      </c>
      <c r="X105" s="46">
        <v>1.1563000000000001E-3</v>
      </c>
      <c r="Y105" s="147"/>
    </row>
    <row r="106" spans="1:25" x14ac:dyDescent="0.2">
      <c r="A106" s="40">
        <v>392</v>
      </c>
      <c r="B106" s="40">
        <v>392</v>
      </c>
      <c r="C106" s="40" t="s">
        <v>1046</v>
      </c>
      <c r="D106" s="40">
        <v>515935807</v>
      </c>
      <c r="E106" s="40" t="s">
        <v>213</v>
      </c>
      <c r="F106" s="40" t="s">
        <v>1047</v>
      </c>
      <c r="G106" s="40" t="s">
        <v>1048</v>
      </c>
      <c r="H106" s="40" t="s">
        <v>216</v>
      </c>
      <c r="I106" s="40" t="s">
        <v>807</v>
      </c>
      <c r="J106" s="40" t="s">
        <v>71</v>
      </c>
      <c r="K106" s="40" t="s">
        <v>71</v>
      </c>
      <c r="L106" s="34" t="s">
        <v>218</v>
      </c>
      <c r="M106" s="34" t="s">
        <v>107</v>
      </c>
      <c r="N106" s="40" t="s">
        <v>1049</v>
      </c>
      <c r="O106" s="40" t="s">
        <v>72</v>
      </c>
      <c r="P106" s="40" t="s">
        <v>75</v>
      </c>
      <c r="Q106" s="44">
        <v>10249</v>
      </c>
      <c r="R106" s="44">
        <v>1</v>
      </c>
      <c r="S106" s="44">
        <v>2130</v>
      </c>
      <c r="T106" s="37">
        <v>0</v>
      </c>
      <c r="U106" s="44">
        <v>218.30369999999999</v>
      </c>
      <c r="V106" s="46">
        <v>7.0599999999999995E-5</v>
      </c>
      <c r="W106" s="46">
        <v>6.0589993941000629E-4</v>
      </c>
      <c r="X106" s="46">
        <v>1.016E-4</v>
      </c>
      <c r="Y106" s="147"/>
    </row>
    <row r="107" spans="1:25" x14ac:dyDescent="0.2">
      <c r="A107" s="40">
        <v>392</v>
      </c>
      <c r="B107" s="40">
        <v>392</v>
      </c>
      <c r="C107" s="40" t="s">
        <v>1050</v>
      </c>
      <c r="D107" s="40">
        <v>515139129</v>
      </c>
      <c r="E107" s="40" t="s">
        <v>213</v>
      </c>
      <c r="F107" s="40" t="s">
        <v>1051</v>
      </c>
      <c r="G107" s="40" t="s">
        <v>1052</v>
      </c>
      <c r="H107" s="40" t="s">
        <v>216</v>
      </c>
      <c r="I107" s="40" t="s">
        <v>807</v>
      </c>
      <c r="J107" s="40" t="s">
        <v>71</v>
      </c>
      <c r="K107" s="40" t="s">
        <v>71</v>
      </c>
      <c r="L107" s="34" t="s">
        <v>218</v>
      </c>
      <c r="M107" s="34" t="s">
        <v>107</v>
      </c>
      <c r="N107" s="40" t="s">
        <v>1022</v>
      </c>
      <c r="O107" s="40" t="s">
        <v>72</v>
      </c>
      <c r="P107" s="40" t="s">
        <v>75</v>
      </c>
      <c r="Q107" s="44">
        <v>52659</v>
      </c>
      <c r="R107" s="44">
        <v>1</v>
      </c>
      <c r="S107" s="44">
        <v>329.7</v>
      </c>
      <c r="T107" s="37">
        <v>0</v>
      </c>
      <c r="U107" s="44">
        <v>173.61671999999999</v>
      </c>
      <c r="V107" s="46">
        <v>1.0432E-3</v>
      </c>
      <c r="W107" s="46">
        <v>4.8179995182000501E-4</v>
      </c>
      <c r="X107" s="46">
        <v>8.0799999999999999E-5</v>
      </c>
      <c r="Y107" s="147"/>
    </row>
    <row r="108" spans="1:25" x14ac:dyDescent="0.2">
      <c r="A108" s="40">
        <v>392</v>
      </c>
      <c r="B108" s="40">
        <v>392</v>
      </c>
      <c r="C108" s="40" t="s">
        <v>1053</v>
      </c>
      <c r="D108" s="40">
        <v>514160530</v>
      </c>
      <c r="E108" s="40" t="s">
        <v>213</v>
      </c>
      <c r="F108" s="40" t="s">
        <v>1053</v>
      </c>
      <c r="G108" s="40" t="s">
        <v>1054</v>
      </c>
      <c r="H108" s="40" t="s">
        <v>216</v>
      </c>
      <c r="I108" s="40" t="s">
        <v>807</v>
      </c>
      <c r="J108" s="40" t="s">
        <v>71</v>
      </c>
      <c r="K108" s="40" t="s">
        <v>71</v>
      </c>
      <c r="L108" s="34" t="s">
        <v>218</v>
      </c>
      <c r="M108" s="34" t="s">
        <v>107</v>
      </c>
      <c r="N108" s="40" t="s">
        <v>710</v>
      </c>
      <c r="O108" s="40" t="s">
        <v>72</v>
      </c>
      <c r="P108" s="40" t="s">
        <v>75</v>
      </c>
      <c r="Q108" s="44">
        <v>539600</v>
      </c>
      <c r="R108" s="44">
        <v>1</v>
      </c>
      <c r="S108" s="44">
        <v>67.099999999999994</v>
      </c>
      <c r="T108" s="37">
        <v>0</v>
      </c>
      <c r="U108" s="44">
        <v>362.07159999999999</v>
      </c>
      <c r="V108" s="46">
        <v>1.4166000000000001E-3</v>
      </c>
      <c r="W108" s="46">
        <v>1.0048998995100104E-3</v>
      </c>
      <c r="X108" s="46">
        <v>1.685E-4</v>
      </c>
      <c r="Y108" s="147"/>
    </row>
    <row r="109" spans="1:25" x14ac:dyDescent="0.2">
      <c r="A109" s="40">
        <v>392</v>
      </c>
      <c r="B109" s="40">
        <v>392</v>
      </c>
      <c r="C109" s="40" t="s">
        <v>1055</v>
      </c>
      <c r="D109" s="40">
        <v>514766195</v>
      </c>
      <c r="E109" s="40" t="s">
        <v>213</v>
      </c>
      <c r="F109" s="40" t="s">
        <v>1056</v>
      </c>
      <c r="G109" s="40" t="s">
        <v>1057</v>
      </c>
      <c r="H109" s="40" t="s">
        <v>216</v>
      </c>
      <c r="I109" s="40" t="s">
        <v>807</v>
      </c>
      <c r="J109" s="40" t="s">
        <v>71</v>
      </c>
      <c r="K109" s="40" t="s">
        <v>170</v>
      </c>
      <c r="L109" s="34" t="s">
        <v>218</v>
      </c>
      <c r="M109" s="34" t="s">
        <v>107</v>
      </c>
      <c r="N109" s="40" t="s">
        <v>258</v>
      </c>
      <c r="O109" s="40" t="s">
        <v>72</v>
      </c>
      <c r="P109" s="40" t="s">
        <v>75</v>
      </c>
      <c r="Q109" s="44">
        <v>90100</v>
      </c>
      <c r="R109" s="44">
        <v>1</v>
      </c>
      <c r="S109" s="44">
        <v>728.3</v>
      </c>
      <c r="T109" s="37">
        <v>11.952500000000001</v>
      </c>
      <c r="U109" s="44">
        <v>668.15080999999998</v>
      </c>
      <c r="V109" s="46">
        <v>1.6077000000000001E-3</v>
      </c>
      <c r="W109" s="46">
        <v>1.8543998145600193E-3</v>
      </c>
      <c r="X109" s="46">
        <v>3.1100000000000002E-4</v>
      </c>
      <c r="Y109" s="147"/>
    </row>
    <row r="110" spans="1:25" x14ac:dyDescent="0.2">
      <c r="A110" s="40">
        <v>392</v>
      </c>
      <c r="B110" s="40">
        <v>392</v>
      </c>
      <c r="C110" s="40" t="s">
        <v>1058</v>
      </c>
      <c r="D110" s="40">
        <v>515761625</v>
      </c>
      <c r="E110" s="40" t="s">
        <v>213</v>
      </c>
      <c r="F110" s="40" t="s">
        <v>1058</v>
      </c>
      <c r="G110" s="40" t="s">
        <v>1059</v>
      </c>
      <c r="H110" s="40" t="s">
        <v>216</v>
      </c>
      <c r="I110" s="40" t="s">
        <v>807</v>
      </c>
      <c r="J110" s="40" t="s">
        <v>71</v>
      </c>
      <c r="K110" s="40" t="s">
        <v>71</v>
      </c>
      <c r="L110" s="34" t="s">
        <v>218</v>
      </c>
      <c r="M110" s="34" t="s">
        <v>107</v>
      </c>
      <c r="N110" s="40" t="s">
        <v>228</v>
      </c>
      <c r="O110" s="40" t="s">
        <v>72</v>
      </c>
      <c r="P110" s="40" t="s">
        <v>75</v>
      </c>
      <c r="Q110" s="44">
        <v>16651</v>
      </c>
      <c r="R110" s="44">
        <v>1</v>
      </c>
      <c r="S110" s="44">
        <v>1305</v>
      </c>
      <c r="T110" s="37">
        <v>0</v>
      </c>
      <c r="U110" s="44">
        <v>217.29554999999999</v>
      </c>
      <c r="V110" s="46">
        <v>3.6769999999999999E-4</v>
      </c>
      <c r="W110" s="46">
        <v>6.0309993969000621E-4</v>
      </c>
      <c r="X110" s="46">
        <v>1.011E-4</v>
      </c>
      <c r="Y110" s="147"/>
    </row>
    <row r="111" spans="1:25" x14ac:dyDescent="0.2">
      <c r="A111" s="40">
        <v>392</v>
      </c>
      <c r="B111" s="40">
        <v>392</v>
      </c>
      <c r="C111" s="40" t="s">
        <v>1060</v>
      </c>
      <c r="D111" s="40">
        <v>513476010</v>
      </c>
      <c r="E111" s="40" t="s">
        <v>213</v>
      </c>
      <c r="F111" s="40" t="s">
        <v>1061</v>
      </c>
      <c r="G111" s="40" t="s">
        <v>1062</v>
      </c>
      <c r="H111" s="40" t="s">
        <v>216</v>
      </c>
      <c r="I111" s="40" t="s">
        <v>807</v>
      </c>
      <c r="J111" s="40" t="s">
        <v>71</v>
      </c>
      <c r="K111" s="40" t="s">
        <v>71</v>
      </c>
      <c r="L111" s="34" t="s">
        <v>218</v>
      </c>
      <c r="M111" s="34" t="s">
        <v>107</v>
      </c>
      <c r="N111" s="40" t="s">
        <v>583</v>
      </c>
      <c r="O111" s="40" t="s">
        <v>72</v>
      </c>
      <c r="P111" s="40" t="s">
        <v>75</v>
      </c>
      <c r="Q111" s="44">
        <v>137000</v>
      </c>
      <c r="R111" s="44">
        <v>1</v>
      </c>
      <c r="S111" s="44">
        <v>40.200000000000003</v>
      </c>
      <c r="T111" s="37">
        <v>0</v>
      </c>
      <c r="U111" s="44">
        <v>55.073999999999998</v>
      </c>
      <c r="V111" s="46">
        <v>7.5089999999999998E-4</v>
      </c>
      <c r="W111" s="46">
        <v>1.527999847200016E-4</v>
      </c>
      <c r="X111" s="46">
        <v>2.5599999999999999E-5</v>
      </c>
      <c r="Y111" s="147"/>
    </row>
    <row r="112" spans="1:25" x14ac:dyDescent="0.2">
      <c r="A112" s="40">
        <v>392</v>
      </c>
      <c r="B112" s="40">
        <v>392</v>
      </c>
      <c r="C112" s="40" t="s">
        <v>1063</v>
      </c>
      <c r="D112" s="40">
        <v>514259019</v>
      </c>
      <c r="E112" s="40" t="s">
        <v>213</v>
      </c>
      <c r="F112" s="40" t="s">
        <v>1063</v>
      </c>
      <c r="G112" s="40" t="s">
        <v>1064</v>
      </c>
      <c r="H112" s="40" t="s">
        <v>216</v>
      </c>
      <c r="I112" s="40" t="s">
        <v>807</v>
      </c>
      <c r="J112" s="40" t="s">
        <v>71</v>
      </c>
      <c r="K112" s="40" t="s">
        <v>71</v>
      </c>
      <c r="L112" s="34" t="s">
        <v>218</v>
      </c>
      <c r="M112" s="34" t="s">
        <v>107</v>
      </c>
      <c r="N112" s="40" t="s">
        <v>1065</v>
      </c>
      <c r="O112" s="40" t="s">
        <v>72</v>
      </c>
      <c r="P112" s="40" t="s">
        <v>75</v>
      </c>
      <c r="Q112" s="44">
        <v>26930</v>
      </c>
      <c r="R112" s="44">
        <v>1</v>
      </c>
      <c r="S112" s="44">
        <v>8478</v>
      </c>
      <c r="T112" s="37">
        <v>0</v>
      </c>
      <c r="U112" s="44">
        <v>2283.1253999999999</v>
      </c>
      <c r="V112" s="46">
        <v>3.3480000000000001E-4</v>
      </c>
      <c r="W112" s="46">
        <v>6.3364993663500655E-3</v>
      </c>
      <c r="X112" s="46">
        <v>1.0627E-3</v>
      </c>
      <c r="Y112" s="147"/>
    </row>
    <row r="113" spans="1:25" x14ac:dyDescent="0.2">
      <c r="A113" s="40">
        <v>392</v>
      </c>
      <c r="B113" s="40">
        <v>392</v>
      </c>
      <c r="C113" s="40" t="s">
        <v>1066</v>
      </c>
      <c r="D113" s="40">
        <v>512737560</v>
      </c>
      <c r="E113" s="40" t="s">
        <v>213</v>
      </c>
      <c r="F113" s="40" t="s">
        <v>1067</v>
      </c>
      <c r="G113" s="40" t="s">
        <v>1068</v>
      </c>
      <c r="H113" s="40" t="s">
        <v>216</v>
      </c>
      <c r="I113" s="40" t="s">
        <v>807</v>
      </c>
      <c r="J113" s="40" t="s">
        <v>71</v>
      </c>
      <c r="K113" s="40" t="s">
        <v>71</v>
      </c>
      <c r="L113" s="34" t="s">
        <v>218</v>
      </c>
      <c r="M113" s="34" t="s">
        <v>107</v>
      </c>
      <c r="N113" s="40" t="s">
        <v>876</v>
      </c>
      <c r="O113" s="40" t="s">
        <v>72</v>
      </c>
      <c r="P113" s="40" t="s">
        <v>75</v>
      </c>
      <c r="Q113" s="44">
        <v>18366</v>
      </c>
      <c r="R113" s="44">
        <v>1</v>
      </c>
      <c r="S113" s="44">
        <v>1112</v>
      </c>
      <c r="T113" s="37">
        <v>0</v>
      </c>
      <c r="U113" s="44">
        <v>204.22991999999999</v>
      </c>
      <c r="V113" s="46">
        <v>3.0019999999999998E-4</v>
      </c>
      <c r="W113" s="46">
        <v>5.6679994332000587E-4</v>
      </c>
      <c r="X113" s="46">
        <v>9.5099999999999994E-5</v>
      </c>
      <c r="Y113" s="147"/>
    </row>
    <row r="114" spans="1:25" x14ac:dyDescent="0.2">
      <c r="A114" s="40">
        <v>392</v>
      </c>
      <c r="B114" s="40">
        <v>392</v>
      </c>
      <c r="C114" s="40" t="s">
        <v>288</v>
      </c>
      <c r="D114" s="40">
        <v>512764408</v>
      </c>
      <c r="E114" s="40" t="s">
        <v>213</v>
      </c>
      <c r="F114" s="40" t="s">
        <v>1069</v>
      </c>
      <c r="G114" s="40" t="s">
        <v>1070</v>
      </c>
      <c r="H114" s="40" t="s">
        <v>216</v>
      </c>
      <c r="I114" s="40" t="s">
        <v>807</v>
      </c>
      <c r="J114" s="40" t="s">
        <v>71</v>
      </c>
      <c r="K114" s="40" t="s">
        <v>71</v>
      </c>
      <c r="L114" s="34" t="s">
        <v>218</v>
      </c>
      <c r="M114" s="34" t="s">
        <v>107</v>
      </c>
      <c r="N114" s="40" t="s">
        <v>219</v>
      </c>
      <c r="O114" s="40" t="s">
        <v>72</v>
      </c>
      <c r="P114" s="40" t="s">
        <v>75</v>
      </c>
      <c r="Q114" s="44">
        <v>61004</v>
      </c>
      <c r="R114" s="44">
        <v>1</v>
      </c>
      <c r="S114" s="44">
        <v>1700</v>
      </c>
      <c r="T114" s="37">
        <v>0</v>
      </c>
      <c r="U114" s="44">
        <v>1037.068</v>
      </c>
      <c r="V114" s="46">
        <v>1.0177000000000001E-3</v>
      </c>
      <c r="W114" s="46">
        <v>2.8781997121800299E-3</v>
      </c>
      <c r="X114" s="46">
        <v>4.8270000000000002E-4</v>
      </c>
      <c r="Y114" s="147"/>
    </row>
    <row r="115" spans="1:25" x14ac:dyDescent="0.2">
      <c r="A115" s="40">
        <v>392</v>
      </c>
      <c r="B115" s="40">
        <v>392</v>
      </c>
      <c r="C115" s="40" t="s">
        <v>1071</v>
      </c>
      <c r="D115" s="40">
        <v>513775163</v>
      </c>
      <c r="E115" s="40" t="s">
        <v>213</v>
      </c>
      <c r="F115" s="40" t="s">
        <v>1072</v>
      </c>
      <c r="G115" s="40" t="s">
        <v>1073</v>
      </c>
      <c r="H115" s="40" t="s">
        <v>216</v>
      </c>
      <c r="I115" s="40" t="s">
        <v>807</v>
      </c>
      <c r="J115" s="40" t="s">
        <v>71</v>
      </c>
      <c r="K115" s="40" t="s">
        <v>71</v>
      </c>
      <c r="L115" s="34" t="s">
        <v>218</v>
      </c>
      <c r="M115" s="34" t="s">
        <v>107</v>
      </c>
      <c r="N115" s="40" t="s">
        <v>284</v>
      </c>
      <c r="O115" s="40" t="s">
        <v>72</v>
      </c>
      <c r="P115" s="40" t="s">
        <v>75</v>
      </c>
      <c r="Q115" s="44">
        <v>2279.2199999999998</v>
      </c>
      <c r="R115" s="44">
        <v>1</v>
      </c>
      <c r="S115" s="44">
        <v>5339</v>
      </c>
      <c r="T115" s="37">
        <v>0</v>
      </c>
      <c r="U115" s="44">
        <v>121.68755</v>
      </c>
      <c r="V115" s="46">
        <v>1.8239999999999999E-4</v>
      </c>
      <c r="W115" s="46">
        <v>3.3769996623000351E-4</v>
      </c>
      <c r="X115" s="46">
        <v>5.66E-5</v>
      </c>
      <c r="Y115" s="147"/>
    </row>
    <row r="116" spans="1:25" x14ac:dyDescent="0.2">
      <c r="A116" s="40">
        <v>392</v>
      </c>
      <c r="B116" s="40">
        <v>392</v>
      </c>
      <c r="C116" s="40" t="s">
        <v>1074</v>
      </c>
      <c r="D116" s="40">
        <v>513618967</v>
      </c>
      <c r="E116" s="40" t="s">
        <v>213</v>
      </c>
      <c r="F116" s="40" t="s">
        <v>1074</v>
      </c>
      <c r="G116" s="40" t="s">
        <v>1075</v>
      </c>
      <c r="H116" s="40" t="s">
        <v>216</v>
      </c>
      <c r="I116" s="40" t="s">
        <v>807</v>
      </c>
      <c r="J116" s="40" t="s">
        <v>71</v>
      </c>
      <c r="K116" s="40" t="s">
        <v>71</v>
      </c>
      <c r="L116" s="34" t="s">
        <v>218</v>
      </c>
      <c r="M116" s="34" t="s">
        <v>107</v>
      </c>
      <c r="N116" s="40" t="s">
        <v>535</v>
      </c>
      <c r="O116" s="40" t="s">
        <v>72</v>
      </c>
      <c r="P116" s="40" t="s">
        <v>75</v>
      </c>
      <c r="Q116" s="44">
        <v>249475</v>
      </c>
      <c r="R116" s="44">
        <v>1</v>
      </c>
      <c r="S116" s="44">
        <v>1340</v>
      </c>
      <c r="T116" s="37">
        <v>0</v>
      </c>
      <c r="U116" s="44">
        <v>3342.9650000000001</v>
      </c>
      <c r="V116" s="46">
        <v>1.7882E-3</v>
      </c>
      <c r="W116" s="46">
        <v>9.2778990722100965E-3</v>
      </c>
      <c r="X116" s="46">
        <v>1.5560000000000001E-3</v>
      </c>
      <c r="Y116" s="147"/>
    </row>
    <row r="117" spans="1:25" x14ac:dyDescent="0.2">
      <c r="A117" s="40">
        <v>392</v>
      </c>
      <c r="B117" s="40">
        <v>392</v>
      </c>
      <c r="C117" s="40" t="s">
        <v>1076</v>
      </c>
      <c r="D117" s="40">
        <v>516632387</v>
      </c>
      <c r="E117" s="40" t="s">
        <v>213</v>
      </c>
      <c r="F117" s="40" t="s">
        <v>1077</v>
      </c>
      <c r="G117" s="40" t="s">
        <v>1078</v>
      </c>
      <c r="H117" s="40" t="s">
        <v>216</v>
      </c>
      <c r="I117" s="40" t="s">
        <v>807</v>
      </c>
      <c r="J117" s="40" t="s">
        <v>71</v>
      </c>
      <c r="K117" s="40" t="s">
        <v>71</v>
      </c>
      <c r="L117" s="34" t="s">
        <v>218</v>
      </c>
      <c r="M117" s="34" t="s">
        <v>107</v>
      </c>
      <c r="N117" s="40" t="s">
        <v>249</v>
      </c>
      <c r="O117" s="40" t="s">
        <v>72</v>
      </c>
      <c r="P117" s="40" t="s">
        <v>75</v>
      </c>
      <c r="Q117" s="44">
        <v>506</v>
      </c>
      <c r="R117" s="44">
        <v>1</v>
      </c>
      <c r="S117" s="44">
        <v>36530</v>
      </c>
      <c r="T117" s="37">
        <v>0</v>
      </c>
      <c r="U117" s="44">
        <v>184.84180000000001</v>
      </c>
      <c r="V117" s="46">
        <v>7.8999999999999996E-5</v>
      </c>
      <c r="W117" s="46">
        <v>5.1299994870000537E-4</v>
      </c>
      <c r="X117" s="46">
        <v>8.6000000000000003E-5</v>
      </c>
      <c r="Y117" s="147"/>
    </row>
    <row r="118" spans="1:25" x14ac:dyDescent="0.2">
      <c r="A118" s="40">
        <v>392</v>
      </c>
      <c r="B118" s="40">
        <v>392</v>
      </c>
      <c r="C118" s="40" t="s">
        <v>840</v>
      </c>
      <c r="D118" s="40" t="s">
        <v>1079</v>
      </c>
      <c r="E118" s="40" t="s">
        <v>741</v>
      </c>
      <c r="F118" s="40" t="s">
        <v>1080</v>
      </c>
      <c r="G118" s="40" t="s">
        <v>1081</v>
      </c>
      <c r="H118" s="40" t="s">
        <v>216</v>
      </c>
      <c r="I118" s="40" t="s">
        <v>807</v>
      </c>
      <c r="J118" s="40" t="s">
        <v>169</v>
      </c>
      <c r="K118" s="40" t="s">
        <v>71</v>
      </c>
      <c r="L118" s="34" t="s">
        <v>218</v>
      </c>
      <c r="M118" s="34" t="s">
        <v>1082</v>
      </c>
      <c r="N118" s="40" t="s">
        <v>1083</v>
      </c>
      <c r="O118" s="40" t="s">
        <v>72</v>
      </c>
      <c r="P118" s="40" t="s">
        <v>78</v>
      </c>
      <c r="Q118" s="44">
        <v>32975</v>
      </c>
      <c r="R118" s="44">
        <v>3.718</v>
      </c>
      <c r="S118" s="44">
        <v>1537</v>
      </c>
      <c r="T118" s="37">
        <v>0</v>
      </c>
      <c r="U118" s="44">
        <v>1884.3781300000001</v>
      </c>
      <c r="V118" s="46">
        <v>1.5E-5</v>
      </c>
      <c r="W118" s="46">
        <v>5.2297994770200539E-3</v>
      </c>
      <c r="X118" s="46">
        <v>8.7710000000000002E-4</v>
      </c>
      <c r="Y118" s="147"/>
    </row>
    <row r="119" spans="1:25" x14ac:dyDescent="0.2">
      <c r="A119" s="40">
        <v>392</v>
      </c>
      <c r="B119" s="40">
        <v>392</v>
      </c>
      <c r="C119" s="40" t="s">
        <v>1084</v>
      </c>
      <c r="D119" s="40" t="s">
        <v>1085</v>
      </c>
      <c r="E119" s="40" t="s">
        <v>741</v>
      </c>
      <c r="F119" s="40" t="s">
        <v>1086</v>
      </c>
      <c r="G119" s="40" t="s">
        <v>1087</v>
      </c>
      <c r="H119" s="40" t="s">
        <v>216</v>
      </c>
      <c r="I119" s="40" t="s">
        <v>807</v>
      </c>
      <c r="J119" s="40" t="s">
        <v>169</v>
      </c>
      <c r="K119" s="40" t="s">
        <v>170</v>
      </c>
      <c r="L119" s="34" t="s">
        <v>218</v>
      </c>
      <c r="M119" s="34" t="s">
        <v>1088</v>
      </c>
      <c r="N119" s="40" t="s">
        <v>1089</v>
      </c>
      <c r="O119" s="40" t="s">
        <v>72</v>
      </c>
      <c r="P119" s="40" t="s">
        <v>78</v>
      </c>
      <c r="Q119" s="44">
        <v>4480</v>
      </c>
      <c r="R119" s="44">
        <v>3.718</v>
      </c>
      <c r="S119" s="44">
        <v>24530</v>
      </c>
      <c r="T119" s="37">
        <v>0</v>
      </c>
      <c r="U119" s="44">
        <v>4085.8737900000001</v>
      </c>
      <c r="V119" s="46">
        <v>7.9999999999999996E-7</v>
      </c>
      <c r="W119" s="46">
        <v>1.1339698866030118E-2</v>
      </c>
      <c r="X119" s="46">
        <v>1.9017999999999999E-3</v>
      </c>
      <c r="Y119" s="147"/>
    </row>
    <row r="120" spans="1:25" x14ac:dyDescent="0.2">
      <c r="A120" s="40">
        <v>392</v>
      </c>
      <c r="B120" s="40">
        <v>392</v>
      </c>
      <c r="C120" s="40" t="s">
        <v>977</v>
      </c>
      <c r="D120" s="40" t="s">
        <v>1090</v>
      </c>
      <c r="E120" s="40" t="s">
        <v>741</v>
      </c>
      <c r="F120" s="40" t="s">
        <v>1091</v>
      </c>
      <c r="G120" s="40" t="s">
        <v>979</v>
      </c>
      <c r="H120" s="40" t="s">
        <v>216</v>
      </c>
      <c r="I120" s="40" t="s">
        <v>807</v>
      </c>
      <c r="J120" s="40" t="s">
        <v>169</v>
      </c>
      <c r="K120" s="40" t="s">
        <v>170</v>
      </c>
      <c r="L120" s="34" t="s">
        <v>218</v>
      </c>
      <c r="M120" s="34" t="s">
        <v>1082</v>
      </c>
      <c r="N120" s="40" t="s">
        <v>1092</v>
      </c>
      <c r="O120" s="40" t="s">
        <v>72</v>
      </c>
      <c r="P120" s="40" t="s">
        <v>78</v>
      </c>
      <c r="Q120" s="44">
        <v>6237</v>
      </c>
      <c r="R120" s="44">
        <v>3.718</v>
      </c>
      <c r="S120" s="44">
        <v>7077</v>
      </c>
      <c r="T120" s="37">
        <v>0</v>
      </c>
      <c r="U120" s="44">
        <v>1641.09727</v>
      </c>
      <c r="V120" s="46">
        <v>6.8000000000000001E-6</v>
      </c>
      <c r="W120" s="46">
        <v>4.5545995445400471E-3</v>
      </c>
      <c r="X120" s="46">
        <v>7.6389999999999997E-4</v>
      </c>
      <c r="Y120" s="147"/>
    </row>
    <row r="121" spans="1:25" x14ac:dyDescent="0.2">
      <c r="A121" s="40">
        <v>392</v>
      </c>
      <c r="B121" s="40">
        <v>392</v>
      </c>
      <c r="C121" s="40" t="s">
        <v>1093</v>
      </c>
      <c r="D121" s="40" t="s">
        <v>1094</v>
      </c>
      <c r="E121" s="40" t="s">
        <v>741</v>
      </c>
      <c r="F121" s="40" t="s">
        <v>1095</v>
      </c>
      <c r="G121" s="40" t="s">
        <v>1096</v>
      </c>
      <c r="H121" s="40" t="s">
        <v>216</v>
      </c>
      <c r="I121" s="40" t="s">
        <v>807</v>
      </c>
      <c r="J121" s="40" t="s">
        <v>169</v>
      </c>
      <c r="K121" s="40" t="s">
        <v>170</v>
      </c>
      <c r="L121" s="34" t="s">
        <v>218</v>
      </c>
      <c r="M121" s="34" t="s">
        <v>1082</v>
      </c>
      <c r="N121" s="40" t="s">
        <v>1097</v>
      </c>
      <c r="O121" s="40" t="s">
        <v>72</v>
      </c>
      <c r="P121" s="40" t="s">
        <v>78</v>
      </c>
      <c r="Q121" s="44">
        <v>29953</v>
      </c>
      <c r="R121" s="44">
        <v>3.718</v>
      </c>
      <c r="S121" s="44">
        <v>2271</v>
      </c>
      <c r="T121" s="37">
        <v>0</v>
      </c>
      <c r="U121" s="44">
        <v>2529.10491</v>
      </c>
      <c r="V121" s="46">
        <v>4.7639999999999998E-4</v>
      </c>
      <c r="W121" s="46">
        <v>7.019199298080073E-3</v>
      </c>
      <c r="X121" s="46">
        <v>1.1772E-3</v>
      </c>
      <c r="Y121" s="147"/>
    </row>
    <row r="122" spans="1:25" x14ac:dyDescent="0.2">
      <c r="A122" s="40">
        <v>392</v>
      </c>
      <c r="B122" s="40">
        <v>392</v>
      </c>
      <c r="C122" s="40" t="s">
        <v>828</v>
      </c>
      <c r="D122" s="40" t="s">
        <v>1098</v>
      </c>
      <c r="E122" s="40" t="s">
        <v>741</v>
      </c>
      <c r="F122" s="40" t="s">
        <v>1099</v>
      </c>
      <c r="G122" s="40" t="s">
        <v>1100</v>
      </c>
      <c r="H122" s="40" t="s">
        <v>216</v>
      </c>
      <c r="I122" s="40" t="s">
        <v>807</v>
      </c>
      <c r="J122" s="40" t="s">
        <v>169</v>
      </c>
      <c r="K122" s="40" t="s">
        <v>71</v>
      </c>
      <c r="L122" s="34" t="s">
        <v>218</v>
      </c>
      <c r="M122" s="34" t="s">
        <v>1082</v>
      </c>
      <c r="N122" s="40" t="s">
        <v>1101</v>
      </c>
      <c r="O122" s="40" t="s">
        <v>72</v>
      </c>
      <c r="P122" s="40" t="s">
        <v>78</v>
      </c>
      <c r="Q122" s="44">
        <v>2700</v>
      </c>
      <c r="R122" s="44">
        <v>3.718</v>
      </c>
      <c r="S122" s="44">
        <v>15417</v>
      </c>
      <c r="T122" s="37">
        <v>0</v>
      </c>
      <c r="U122" s="44">
        <v>1547.6509599999999</v>
      </c>
      <c r="V122" s="46">
        <v>1.7E-6</v>
      </c>
      <c r="W122" s="46">
        <v>4.2952995704700452E-3</v>
      </c>
      <c r="X122" s="46">
        <v>7.2039999999999995E-4</v>
      </c>
      <c r="Y122" s="147"/>
    </row>
    <row r="123" spans="1:25" x14ac:dyDescent="0.2">
      <c r="A123" s="40">
        <v>392</v>
      </c>
      <c r="B123" s="40">
        <v>392</v>
      </c>
      <c r="C123" s="40" t="s">
        <v>1102</v>
      </c>
      <c r="D123" s="40" t="s">
        <v>1103</v>
      </c>
      <c r="E123" s="40" t="s">
        <v>741</v>
      </c>
      <c r="F123" s="40" t="s">
        <v>1104</v>
      </c>
      <c r="G123" s="40" t="s">
        <v>1105</v>
      </c>
      <c r="H123" s="40" t="s">
        <v>216</v>
      </c>
      <c r="I123" s="40" t="s">
        <v>807</v>
      </c>
      <c r="J123" s="40" t="s">
        <v>169</v>
      </c>
      <c r="K123" s="40" t="s">
        <v>170</v>
      </c>
      <c r="L123" s="34" t="s">
        <v>218</v>
      </c>
      <c r="M123" s="34" t="s">
        <v>1082</v>
      </c>
      <c r="N123" s="40" t="s">
        <v>1106</v>
      </c>
      <c r="O123" s="40" t="s">
        <v>72</v>
      </c>
      <c r="P123" s="40" t="s">
        <v>78</v>
      </c>
      <c r="Q123" s="44">
        <v>3501</v>
      </c>
      <c r="R123" s="44">
        <v>3.718</v>
      </c>
      <c r="S123" s="44">
        <v>35046</v>
      </c>
      <c r="T123" s="37">
        <v>0</v>
      </c>
      <c r="U123" s="44">
        <v>4561.8389900000002</v>
      </c>
      <c r="V123" s="46">
        <v>2.6000000000000001E-6</v>
      </c>
      <c r="W123" s="46">
        <v>1.2660698733930132E-2</v>
      </c>
      <c r="X123" s="46">
        <v>2.1232999999999998E-3</v>
      </c>
      <c r="Y123" s="147"/>
    </row>
    <row r="124" spans="1:25" x14ac:dyDescent="0.2">
      <c r="A124" s="40">
        <v>392</v>
      </c>
      <c r="B124" s="40">
        <v>392</v>
      </c>
      <c r="C124" s="40" t="s">
        <v>1107</v>
      </c>
      <c r="D124" s="40" t="s">
        <v>1108</v>
      </c>
      <c r="E124" s="40" t="s">
        <v>741</v>
      </c>
      <c r="F124" s="40" t="s">
        <v>1107</v>
      </c>
      <c r="G124" s="40" t="s">
        <v>1109</v>
      </c>
      <c r="H124" s="40" t="s">
        <v>216</v>
      </c>
      <c r="I124" s="40" t="s">
        <v>807</v>
      </c>
      <c r="J124" s="40" t="s">
        <v>169</v>
      </c>
      <c r="K124" s="40" t="s">
        <v>170</v>
      </c>
      <c r="L124" s="34" t="s">
        <v>218</v>
      </c>
      <c r="M124" s="34" t="s">
        <v>1082</v>
      </c>
      <c r="N124" s="40" t="s">
        <v>1097</v>
      </c>
      <c r="O124" s="40" t="s">
        <v>72</v>
      </c>
      <c r="P124" s="40" t="s">
        <v>78</v>
      </c>
      <c r="Q124" s="44">
        <v>13471</v>
      </c>
      <c r="R124" s="44">
        <v>3.718</v>
      </c>
      <c r="S124" s="44">
        <v>10838</v>
      </c>
      <c r="T124" s="37">
        <v>0</v>
      </c>
      <c r="U124" s="44">
        <v>5428.2315900000003</v>
      </c>
      <c r="V124" s="46">
        <v>1.5394E-3</v>
      </c>
      <c r="W124" s="46">
        <v>1.5065198493480158E-2</v>
      </c>
      <c r="X124" s="46">
        <v>2.5265999999999999E-3</v>
      </c>
      <c r="Y124" s="147"/>
    </row>
    <row r="125" spans="1:25" x14ac:dyDescent="0.2">
      <c r="A125" s="40">
        <v>392</v>
      </c>
      <c r="B125" s="40">
        <v>392</v>
      </c>
      <c r="C125" s="40" t="s">
        <v>1110</v>
      </c>
      <c r="D125" s="40" t="s">
        <v>1111</v>
      </c>
      <c r="E125" s="40" t="s">
        <v>741</v>
      </c>
      <c r="F125" s="40" t="s">
        <v>1112</v>
      </c>
      <c r="G125" s="40" t="s">
        <v>1113</v>
      </c>
      <c r="H125" s="40" t="s">
        <v>216</v>
      </c>
      <c r="I125" s="40" t="s">
        <v>807</v>
      </c>
      <c r="J125" s="40" t="s">
        <v>169</v>
      </c>
      <c r="K125" s="40" t="s">
        <v>1114</v>
      </c>
      <c r="L125" s="34" t="s">
        <v>218</v>
      </c>
      <c r="M125" s="34" t="s">
        <v>1088</v>
      </c>
      <c r="N125" s="40" t="s">
        <v>1097</v>
      </c>
      <c r="O125" s="40" t="s">
        <v>72</v>
      </c>
      <c r="P125" s="40" t="s">
        <v>78</v>
      </c>
      <c r="Q125" s="44">
        <v>6277</v>
      </c>
      <c r="R125" s="44">
        <v>3.718</v>
      </c>
      <c r="S125" s="44">
        <v>16600</v>
      </c>
      <c r="T125" s="37">
        <v>4.2378</v>
      </c>
      <c r="U125" s="44">
        <v>3889.8455199999999</v>
      </c>
      <c r="V125" s="46">
        <v>1.1999999999999999E-6</v>
      </c>
      <c r="W125" s="46">
        <v>1.0795698920430112E-2</v>
      </c>
      <c r="X125" s="46">
        <v>1.8105E-3</v>
      </c>
      <c r="Y125" s="147"/>
    </row>
    <row r="126" spans="1:25" x14ac:dyDescent="0.2">
      <c r="A126" s="40">
        <v>392</v>
      </c>
      <c r="B126" s="40">
        <v>392</v>
      </c>
      <c r="C126" s="40" t="s">
        <v>580</v>
      </c>
      <c r="D126" s="40" t="s">
        <v>1115</v>
      </c>
      <c r="E126" s="40" t="s">
        <v>741</v>
      </c>
      <c r="F126" s="40" t="s">
        <v>1116</v>
      </c>
      <c r="G126" s="40" t="s">
        <v>1117</v>
      </c>
      <c r="H126" s="40" t="s">
        <v>216</v>
      </c>
      <c r="I126" s="40" t="s">
        <v>807</v>
      </c>
      <c r="J126" s="40" t="s">
        <v>169</v>
      </c>
      <c r="K126" s="40" t="s">
        <v>71</v>
      </c>
      <c r="L126" s="34" t="s">
        <v>218</v>
      </c>
      <c r="M126" s="34" t="s">
        <v>1082</v>
      </c>
      <c r="N126" s="40" t="s">
        <v>1101</v>
      </c>
      <c r="O126" s="40" t="s">
        <v>72</v>
      </c>
      <c r="P126" s="40" t="s">
        <v>78</v>
      </c>
      <c r="Q126" s="44">
        <v>10342</v>
      </c>
      <c r="R126" s="44">
        <v>3.718</v>
      </c>
      <c r="S126" s="44">
        <v>2709</v>
      </c>
      <c r="T126" s="37">
        <v>0</v>
      </c>
      <c r="U126" s="44">
        <v>1041.65265</v>
      </c>
      <c r="V126" s="46">
        <v>2.2680000000000001E-4</v>
      </c>
      <c r="W126" s="46">
        <v>2.8909997109000298E-3</v>
      </c>
      <c r="X126" s="46">
        <v>4.8480000000000002E-4</v>
      </c>
      <c r="Y126" s="147"/>
    </row>
    <row r="127" spans="1:25" x14ac:dyDescent="0.2">
      <c r="A127" s="40">
        <v>392</v>
      </c>
      <c r="B127" s="40">
        <v>392</v>
      </c>
      <c r="C127" s="40" t="s">
        <v>1118</v>
      </c>
      <c r="D127" s="40" t="s">
        <v>1119</v>
      </c>
      <c r="E127" s="40" t="s">
        <v>741</v>
      </c>
      <c r="F127" s="40" t="s">
        <v>1120</v>
      </c>
      <c r="G127" s="40" t="s">
        <v>1121</v>
      </c>
      <c r="H127" s="40" t="s">
        <v>216</v>
      </c>
      <c r="I127" s="40" t="s">
        <v>807</v>
      </c>
      <c r="J127" s="40" t="s">
        <v>169</v>
      </c>
      <c r="K127" s="40" t="s">
        <v>170</v>
      </c>
      <c r="L127" s="34" t="s">
        <v>218</v>
      </c>
      <c r="M127" s="34" t="s">
        <v>1082</v>
      </c>
      <c r="N127" s="40" t="s">
        <v>1122</v>
      </c>
      <c r="O127" s="40" t="s">
        <v>72</v>
      </c>
      <c r="P127" s="40" t="s">
        <v>78</v>
      </c>
      <c r="Q127" s="44">
        <v>2250</v>
      </c>
      <c r="R127" s="44">
        <v>3.718</v>
      </c>
      <c r="S127" s="44">
        <v>19026</v>
      </c>
      <c r="T127" s="37">
        <v>0</v>
      </c>
      <c r="U127" s="44">
        <v>1591.62003</v>
      </c>
      <c r="V127" s="46">
        <v>1.9999999999999999E-7</v>
      </c>
      <c r="W127" s="46">
        <v>4.417299558270046E-3</v>
      </c>
      <c r="X127" s="46">
        <v>7.4080000000000001E-4</v>
      </c>
      <c r="Y127" s="147"/>
    </row>
    <row r="128" spans="1:25" x14ac:dyDescent="0.2">
      <c r="A128" s="40">
        <v>392</v>
      </c>
      <c r="B128" s="40">
        <v>392</v>
      </c>
      <c r="C128" s="40" t="s">
        <v>946</v>
      </c>
      <c r="D128" s="40" t="s">
        <v>1123</v>
      </c>
      <c r="E128" s="40" t="s">
        <v>741</v>
      </c>
      <c r="F128" s="40" t="s">
        <v>1124</v>
      </c>
      <c r="G128" s="40" t="s">
        <v>948</v>
      </c>
      <c r="H128" s="40" t="s">
        <v>216</v>
      </c>
      <c r="I128" s="40" t="s">
        <v>807</v>
      </c>
      <c r="J128" s="40" t="s">
        <v>169</v>
      </c>
      <c r="K128" s="40" t="s">
        <v>71</v>
      </c>
      <c r="L128" s="34" t="s">
        <v>218</v>
      </c>
      <c r="M128" s="34" t="s">
        <v>1082</v>
      </c>
      <c r="N128" s="40" t="s">
        <v>1097</v>
      </c>
      <c r="O128" s="40" t="s">
        <v>72</v>
      </c>
      <c r="P128" s="40" t="s">
        <v>78</v>
      </c>
      <c r="Q128" s="44">
        <v>5369</v>
      </c>
      <c r="R128" s="44">
        <v>3.718</v>
      </c>
      <c r="S128" s="44">
        <v>18433</v>
      </c>
      <c r="T128" s="37">
        <v>0</v>
      </c>
      <c r="U128" s="44">
        <v>3679.5847600000002</v>
      </c>
      <c r="V128" s="46">
        <v>2.23E-5</v>
      </c>
      <c r="W128" s="46">
        <v>1.0212098978790106E-2</v>
      </c>
      <c r="X128" s="46">
        <v>1.7126999999999999E-3</v>
      </c>
      <c r="Y128" s="147"/>
    </row>
    <row r="129" spans="1:25" x14ac:dyDescent="0.2">
      <c r="A129" s="40">
        <v>392</v>
      </c>
      <c r="B129" s="40">
        <v>392</v>
      </c>
      <c r="C129" s="40" t="s">
        <v>1125</v>
      </c>
      <c r="D129" s="40" t="s">
        <v>1126</v>
      </c>
      <c r="E129" s="40" t="s">
        <v>741</v>
      </c>
      <c r="F129" s="40" t="s">
        <v>1127</v>
      </c>
      <c r="G129" s="40" t="s">
        <v>1128</v>
      </c>
      <c r="H129" s="40" t="s">
        <v>216</v>
      </c>
      <c r="I129" s="40" t="s">
        <v>807</v>
      </c>
      <c r="J129" s="40" t="s">
        <v>169</v>
      </c>
      <c r="K129" s="40" t="s">
        <v>170</v>
      </c>
      <c r="L129" s="34" t="s">
        <v>218</v>
      </c>
      <c r="M129" s="34" t="s">
        <v>1129</v>
      </c>
      <c r="N129" s="40" t="s">
        <v>1122</v>
      </c>
      <c r="O129" s="40" t="s">
        <v>72</v>
      </c>
      <c r="P129" s="40" t="s">
        <v>78</v>
      </c>
      <c r="Q129" s="44">
        <v>1972</v>
      </c>
      <c r="R129" s="44">
        <v>3.718</v>
      </c>
      <c r="S129" s="44">
        <v>57636</v>
      </c>
      <c r="T129" s="37">
        <v>0</v>
      </c>
      <c r="U129" s="44">
        <v>4225.8115699999998</v>
      </c>
      <c r="V129" s="46">
        <v>8.9999999999999996E-7</v>
      </c>
      <c r="W129" s="46">
        <v>1.1728098827190121E-2</v>
      </c>
      <c r="X129" s="46">
        <v>1.9669000000000002E-3</v>
      </c>
      <c r="Y129" s="147"/>
    </row>
    <row r="130" spans="1:25" x14ac:dyDescent="0.2">
      <c r="A130" s="40">
        <v>392</v>
      </c>
      <c r="B130" s="40">
        <v>392</v>
      </c>
      <c r="C130" s="40" t="s">
        <v>1130</v>
      </c>
      <c r="D130" s="40" t="s">
        <v>1131</v>
      </c>
      <c r="E130" s="40" t="s">
        <v>741</v>
      </c>
      <c r="F130" s="40" t="s">
        <v>1132</v>
      </c>
      <c r="G130" s="40" t="s">
        <v>1133</v>
      </c>
      <c r="H130" s="40" t="s">
        <v>216</v>
      </c>
      <c r="I130" s="40" t="s">
        <v>807</v>
      </c>
      <c r="J130" s="40" t="s">
        <v>169</v>
      </c>
      <c r="K130" s="40" t="s">
        <v>170</v>
      </c>
      <c r="L130" s="34" t="s">
        <v>218</v>
      </c>
      <c r="M130" s="34" t="s">
        <v>1088</v>
      </c>
      <c r="N130" s="40" t="s">
        <v>1134</v>
      </c>
      <c r="O130" s="40" t="s">
        <v>72</v>
      </c>
      <c r="P130" s="40" t="s">
        <v>78</v>
      </c>
      <c r="Q130" s="44">
        <v>2300</v>
      </c>
      <c r="R130" s="44">
        <v>3.718</v>
      </c>
      <c r="S130" s="44">
        <v>25916</v>
      </c>
      <c r="T130" s="37">
        <v>0</v>
      </c>
      <c r="U130" s="44">
        <v>2216.18082</v>
      </c>
      <c r="V130" s="46">
        <v>5.6700000000000003E-5</v>
      </c>
      <c r="W130" s="46">
        <v>6.1506993849300643E-3</v>
      </c>
      <c r="X130" s="46">
        <v>1.0315000000000001E-3</v>
      </c>
      <c r="Y130" s="147"/>
    </row>
    <row r="131" spans="1:25" x14ac:dyDescent="0.2">
      <c r="A131" s="40">
        <v>392</v>
      </c>
      <c r="B131" s="40">
        <v>392</v>
      </c>
      <c r="C131" s="40" t="s">
        <v>915</v>
      </c>
      <c r="D131" s="40" t="s">
        <v>1135</v>
      </c>
      <c r="E131" s="40" t="s">
        <v>741</v>
      </c>
      <c r="F131" s="40" t="s">
        <v>1136</v>
      </c>
      <c r="G131" s="40" t="s">
        <v>917</v>
      </c>
      <c r="H131" s="40" t="s">
        <v>216</v>
      </c>
      <c r="I131" s="40" t="s">
        <v>807</v>
      </c>
      <c r="J131" s="40" t="s">
        <v>169</v>
      </c>
      <c r="K131" s="40" t="s">
        <v>71</v>
      </c>
      <c r="L131" s="34" t="s">
        <v>218</v>
      </c>
      <c r="M131" s="34" t="s">
        <v>1088</v>
      </c>
      <c r="N131" s="40" t="s">
        <v>1097</v>
      </c>
      <c r="O131" s="40" t="s">
        <v>72</v>
      </c>
      <c r="P131" s="40" t="s">
        <v>78</v>
      </c>
      <c r="Q131" s="44">
        <v>15500</v>
      </c>
      <c r="R131" s="44">
        <v>3.718</v>
      </c>
      <c r="S131" s="44">
        <v>3566</v>
      </c>
      <c r="T131" s="37">
        <v>0</v>
      </c>
      <c r="U131" s="44">
        <v>2055.0501399999998</v>
      </c>
      <c r="V131" s="46">
        <v>1.9999999999999999E-6</v>
      </c>
      <c r="W131" s="46">
        <v>5.7034994296500593E-3</v>
      </c>
      <c r="X131" s="46">
        <v>9.5649999999999999E-4</v>
      </c>
      <c r="Y131" s="147"/>
    </row>
    <row r="132" spans="1:25" x14ac:dyDescent="0.2">
      <c r="A132" s="40">
        <v>392</v>
      </c>
      <c r="B132" s="40">
        <v>392</v>
      </c>
      <c r="C132" s="40" t="s">
        <v>1137</v>
      </c>
      <c r="D132" s="40" t="s">
        <v>1138</v>
      </c>
      <c r="E132" s="40" t="s">
        <v>741</v>
      </c>
      <c r="F132" s="40" t="s">
        <v>1139</v>
      </c>
      <c r="G132" s="40" t="s">
        <v>1140</v>
      </c>
      <c r="H132" s="40" t="s">
        <v>216</v>
      </c>
      <c r="I132" s="40" t="s">
        <v>807</v>
      </c>
      <c r="J132" s="40" t="s">
        <v>169</v>
      </c>
      <c r="K132" s="40" t="s">
        <v>71</v>
      </c>
      <c r="L132" s="34" t="s">
        <v>218</v>
      </c>
      <c r="M132" s="34" t="s">
        <v>1141</v>
      </c>
      <c r="N132" s="40" t="s">
        <v>1142</v>
      </c>
      <c r="O132" s="40" t="s">
        <v>72</v>
      </c>
      <c r="P132" s="40" t="s">
        <v>84</v>
      </c>
      <c r="Q132" s="44">
        <v>101019</v>
      </c>
      <c r="R132" s="44">
        <v>4.8108000000000004</v>
      </c>
      <c r="S132" s="44">
        <v>14.125</v>
      </c>
      <c r="T132" s="37">
        <v>0</v>
      </c>
      <c r="U132" s="44">
        <v>68.644980000000004</v>
      </c>
      <c r="V132" s="46">
        <v>1.3499999999999999E-5</v>
      </c>
      <c r="W132" s="46">
        <v>1.9049998095000198E-4</v>
      </c>
      <c r="X132" s="46">
        <v>3.1999999999999999E-5</v>
      </c>
      <c r="Y132" s="147"/>
    </row>
    <row r="133" spans="1:25" x14ac:dyDescent="0.2">
      <c r="A133" s="40">
        <v>392</v>
      </c>
      <c r="B133" s="40">
        <v>392</v>
      </c>
      <c r="C133" s="40" t="s">
        <v>1143</v>
      </c>
      <c r="D133" s="40" t="s">
        <v>1144</v>
      </c>
      <c r="E133" s="40" t="s">
        <v>741</v>
      </c>
      <c r="F133" s="40" t="s">
        <v>1145</v>
      </c>
      <c r="G133" s="40" t="s">
        <v>1146</v>
      </c>
      <c r="H133" s="40" t="s">
        <v>216</v>
      </c>
      <c r="I133" s="40" t="s">
        <v>807</v>
      </c>
      <c r="J133" s="40" t="s">
        <v>169</v>
      </c>
      <c r="K133" s="40" t="s">
        <v>170</v>
      </c>
      <c r="L133" s="34" t="s">
        <v>218</v>
      </c>
      <c r="M133" s="34" t="s">
        <v>1129</v>
      </c>
      <c r="N133" s="40" t="s">
        <v>1122</v>
      </c>
      <c r="O133" s="40" t="s">
        <v>72</v>
      </c>
      <c r="P133" s="40" t="s">
        <v>78</v>
      </c>
      <c r="Q133" s="44">
        <v>3900</v>
      </c>
      <c r="R133" s="44">
        <v>3.718</v>
      </c>
      <c r="S133" s="44">
        <v>17064</v>
      </c>
      <c r="T133" s="37">
        <v>0</v>
      </c>
      <c r="U133" s="44">
        <v>2474.31412</v>
      </c>
      <c r="V133" s="46">
        <v>4.9999999999999998E-7</v>
      </c>
      <c r="W133" s="46">
        <v>6.8670993132900716E-3</v>
      </c>
      <c r="X133" s="46">
        <v>1.1517000000000001E-3</v>
      </c>
      <c r="Y133" s="147"/>
    </row>
    <row r="134" spans="1:25" x14ac:dyDescent="0.2">
      <c r="A134" s="40">
        <v>392</v>
      </c>
      <c r="B134" s="40">
        <v>392</v>
      </c>
      <c r="C134" s="40" t="s">
        <v>1147</v>
      </c>
      <c r="D134" s="40" t="s">
        <v>1148</v>
      </c>
      <c r="E134" s="40" t="s">
        <v>741</v>
      </c>
      <c r="F134" s="40" t="s">
        <v>1149</v>
      </c>
      <c r="G134" s="40" t="s">
        <v>1150</v>
      </c>
      <c r="H134" s="40" t="s">
        <v>216</v>
      </c>
      <c r="I134" s="40" t="s">
        <v>807</v>
      </c>
      <c r="J134" s="40" t="s">
        <v>169</v>
      </c>
      <c r="K134" s="40" t="s">
        <v>1151</v>
      </c>
      <c r="L134" s="34" t="s">
        <v>218</v>
      </c>
      <c r="M134" s="34" t="s">
        <v>1088</v>
      </c>
      <c r="N134" s="40" t="s">
        <v>1152</v>
      </c>
      <c r="O134" s="40" t="s">
        <v>72</v>
      </c>
      <c r="P134" s="40" t="s">
        <v>78</v>
      </c>
      <c r="Q134" s="44">
        <v>4106</v>
      </c>
      <c r="R134" s="44">
        <v>3.718</v>
      </c>
      <c r="S134" s="44">
        <v>13223</v>
      </c>
      <c r="T134" s="37">
        <v>0</v>
      </c>
      <c r="U134" s="44">
        <v>2018.6374599999999</v>
      </c>
      <c r="V134" s="46">
        <v>2.9999999999999999E-7</v>
      </c>
      <c r="W134" s="46">
        <v>5.6023994397600575E-3</v>
      </c>
      <c r="X134" s="46">
        <v>9.3959999999999996E-4</v>
      </c>
      <c r="Y134" s="147"/>
    </row>
    <row r="135" spans="1:25" x14ac:dyDescent="0.2">
      <c r="A135" s="40">
        <v>392</v>
      </c>
      <c r="B135" s="40">
        <v>392</v>
      </c>
      <c r="C135" s="40" t="s">
        <v>1005</v>
      </c>
      <c r="D135" s="40" t="s">
        <v>1153</v>
      </c>
      <c r="E135" s="40" t="s">
        <v>741</v>
      </c>
      <c r="F135" s="40" t="s">
        <v>1154</v>
      </c>
      <c r="G135" s="40" t="s">
        <v>1007</v>
      </c>
      <c r="H135" s="40" t="s">
        <v>216</v>
      </c>
      <c r="I135" s="40" t="s">
        <v>807</v>
      </c>
      <c r="J135" s="40" t="s">
        <v>169</v>
      </c>
      <c r="K135" s="40" t="s">
        <v>257</v>
      </c>
      <c r="L135" s="34" t="s">
        <v>218</v>
      </c>
      <c r="M135" s="34" t="s">
        <v>1141</v>
      </c>
      <c r="N135" s="40" t="s">
        <v>1092</v>
      </c>
      <c r="O135" s="40" t="s">
        <v>72</v>
      </c>
      <c r="P135" s="40" t="s">
        <v>84</v>
      </c>
      <c r="Q135" s="44">
        <v>36902</v>
      </c>
      <c r="R135" s="44">
        <v>4.8108000000000004</v>
      </c>
      <c r="S135" s="44">
        <v>875.5</v>
      </c>
      <c r="T135" s="37">
        <v>8.3118999999999996</v>
      </c>
      <c r="U135" s="44">
        <v>1594.2458799999999</v>
      </c>
      <c r="V135" s="46">
        <v>2.0110000000000001E-4</v>
      </c>
      <c r="W135" s="46">
        <v>4.4245995575400458E-3</v>
      </c>
      <c r="X135" s="46">
        <v>7.4200000000000004E-4</v>
      </c>
      <c r="Y135" s="147"/>
    </row>
    <row r="136" spans="1:25" x14ac:dyDescent="0.2">
      <c r="A136" s="40">
        <v>392</v>
      </c>
      <c r="B136" s="40">
        <v>392</v>
      </c>
      <c r="C136" s="40" t="s">
        <v>1155</v>
      </c>
      <c r="D136" s="40" t="s">
        <v>1156</v>
      </c>
      <c r="E136" s="40" t="s">
        <v>741</v>
      </c>
      <c r="F136" s="40" t="s">
        <v>1157</v>
      </c>
      <c r="G136" s="40" t="s">
        <v>1158</v>
      </c>
      <c r="H136" s="40" t="s">
        <v>216</v>
      </c>
      <c r="I136" s="40" t="s">
        <v>807</v>
      </c>
      <c r="J136" s="40" t="s">
        <v>169</v>
      </c>
      <c r="K136" s="40" t="s">
        <v>170</v>
      </c>
      <c r="L136" s="34" t="s">
        <v>218</v>
      </c>
      <c r="M136" s="34" t="s">
        <v>1088</v>
      </c>
      <c r="N136" s="40" t="s">
        <v>1159</v>
      </c>
      <c r="O136" s="40" t="s">
        <v>72</v>
      </c>
      <c r="P136" s="40" t="s">
        <v>78</v>
      </c>
      <c r="Q136" s="44">
        <v>3168</v>
      </c>
      <c r="R136" s="44">
        <v>3.718</v>
      </c>
      <c r="S136" s="44">
        <v>26836</v>
      </c>
      <c r="T136" s="37">
        <v>0</v>
      </c>
      <c r="U136" s="44">
        <v>3160.9115299999999</v>
      </c>
      <c r="V136" s="46">
        <v>2.3999999999999999E-6</v>
      </c>
      <c r="W136" s="46">
        <v>8.7725991227400914E-3</v>
      </c>
      <c r="X136" s="46">
        <v>1.4713E-3</v>
      </c>
      <c r="Y136" s="147"/>
    </row>
    <row r="137" spans="1:25" x14ac:dyDescent="0.2">
      <c r="A137" s="40">
        <v>392</v>
      </c>
      <c r="B137" s="40">
        <v>392</v>
      </c>
      <c r="C137" s="40" t="s">
        <v>1160</v>
      </c>
      <c r="D137" s="40" t="s">
        <v>1161</v>
      </c>
      <c r="E137" s="40" t="s">
        <v>741</v>
      </c>
      <c r="F137" s="40" t="s">
        <v>1162</v>
      </c>
      <c r="G137" s="40" t="s">
        <v>1163</v>
      </c>
      <c r="H137" s="40" t="s">
        <v>216</v>
      </c>
      <c r="I137" s="40" t="s">
        <v>807</v>
      </c>
      <c r="J137" s="40" t="s">
        <v>169</v>
      </c>
      <c r="K137" s="40" t="s">
        <v>170</v>
      </c>
      <c r="L137" s="34" t="s">
        <v>218</v>
      </c>
      <c r="M137" s="34" t="s">
        <v>1088</v>
      </c>
      <c r="N137" s="40" t="s">
        <v>1083</v>
      </c>
      <c r="O137" s="40" t="s">
        <v>72</v>
      </c>
      <c r="P137" s="40" t="s">
        <v>78</v>
      </c>
      <c r="Q137" s="44">
        <v>1500</v>
      </c>
      <c r="R137" s="44">
        <v>3.718</v>
      </c>
      <c r="S137" s="44">
        <v>82591</v>
      </c>
      <c r="T137" s="37">
        <v>0</v>
      </c>
      <c r="U137" s="44">
        <v>4606.1000700000004</v>
      </c>
      <c r="V137" s="46">
        <v>5.9999999999999997E-7</v>
      </c>
      <c r="W137" s="46">
        <v>1.2783498721650133E-2</v>
      </c>
      <c r="X137" s="46">
        <v>2.1438999999999998E-3</v>
      </c>
      <c r="Y137" s="147"/>
    </row>
    <row r="138" spans="1:25" x14ac:dyDescent="0.2">
      <c r="A138" s="40">
        <v>392</v>
      </c>
      <c r="B138" s="40">
        <v>392</v>
      </c>
      <c r="C138" s="40" t="s">
        <v>1164</v>
      </c>
      <c r="D138" s="40" t="s">
        <v>1165</v>
      </c>
      <c r="E138" s="40" t="s">
        <v>741</v>
      </c>
      <c r="F138" s="40" t="s">
        <v>1166</v>
      </c>
      <c r="G138" s="40" t="s">
        <v>1167</v>
      </c>
      <c r="H138" s="40" t="s">
        <v>216</v>
      </c>
      <c r="I138" s="40" t="s">
        <v>807</v>
      </c>
      <c r="J138" s="40" t="s">
        <v>169</v>
      </c>
      <c r="K138" s="40" t="s">
        <v>170</v>
      </c>
      <c r="L138" s="34" t="s">
        <v>218</v>
      </c>
      <c r="M138" s="34" t="s">
        <v>1088</v>
      </c>
      <c r="N138" s="40" t="s">
        <v>1168</v>
      </c>
      <c r="O138" s="40" t="s">
        <v>72</v>
      </c>
      <c r="P138" s="40" t="s">
        <v>78</v>
      </c>
      <c r="Q138" s="44">
        <v>1896</v>
      </c>
      <c r="R138" s="44">
        <v>3.718</v>
      </c>
      <c r="S138" s="44">
        <v>46935</v>
      </c>
      <c r="T138" s="37">
        <v>0</v>
      </c>
      <c r="U138" s="44">
        <v>3308.6020899999999</v>
      </c>
      <c r="V138" s="46">
        <v>6.9E-6</v>
      </c>
      <c r="W138" s="46">
        <v>9.1824990817500948E-3</v>
      </c>
      <c r="X138" s="46">
        <v>1.5399999999999999E-3</v>
      </c>
      <c r="Y138" s="147"/>
    </row>
    <row r="139" spans="1:25" x14ac:dyDescent="0.2">
      <c r="A139" s="40">
        <v>392</v>
      </c>
      <c r="B139" s="40">
        <v>392</v>
      </c>
      <c r="C139" s="40" t="s">
        <v>983</v>
      </c>
      <c r="D139" s="40" t="s">
        <v>1169</v>
      </c>
      <c r="E139" s="40" t="s">
        <v>741</v>
      </c>
      <c r="F139" s="40" t="s">
        <v>1170</v>
      </c>
      <c r="G139" s="40" t="s">
        <v>985</v>
      </c>
      <c r="H139" s="40" t="s">
        <v>216</v>
      </c>
      <c r="I139" s="40" t="s">
        <v>807</v>
      </c>
      <c r="J139" s="40" t="s">
        <v>169</v>
      </c>
      <c r="K139" s="40" t="s">
        <v>71</v>
      </c>
      <c r="L139" s="34" t="s">
        <v>218</v>
      </c>
      <c r="M139" s="34" t="s">
        <v>1129</v>
      </c>
      <c r="N139" s="40" t="s">
        <v>1092</v>
      </c>
      <c r="O139" s="40" t="s">
        <v>72</v>
      </c>
      <c r="P139" s="40" t="s">
        <v>78</v>
      </c>
      <c r="Q139" s="44">
        <v>13910</v>
      </c>
      <c r="R139" s="44">
        <v>3.718</v>
      </c>
      <c r="S139" s="44">
        <v>1616</v>
      </c>
      <c r="T139" s="37">
        <v>0</v>
      </c>
      <c r="U139" s="44">
        <v>835.75286000000006</v>
      </c>
      <c r="V139" s="46">
        <v>1.2459999999999999E-4</v>
      </c>
      <c r="W139" s="46">
        <v>2.3194997680500242E-3</v>
      </c>
      <c r="X139" s="46">
        <v>3.8900000000000002E-4</v>
      </c>
      <c r="Y139" s="147"/>
    </row>
    <row r="140" spans="1:25" x14ac:dyDescent="0.2">
      <c r="A140" s="40">
        <v>392</v>
      </c>
      <c r="B140" s="40">
        <v>392</v>
      </c>
      <c r="C140" s="40" t="s">
        <v>1171</v>
      </c>
      <c r="D140" s="40" t="s">
        <v>1172</v>
      </c>
      <c r="E140" s="40" t="s">
        <v>741</v>
      </c>
      <c r="F140" s="40" t="s">
        <v>1173</v>
      </c>
      <c r="G140" s="40" t="s">
        <v>1174</v>
      </c>
      <c r="H140" s="40" t="s">
        <v>216</v>
      </c>
      <c r="I140" s="40" t="s">
        <v>807</v>
      </c>
      <c r="J140" s="40" t="s">
        <v>169</v>
      </c>
      <c r="K140" s="40" t="s">
        <v>170</v>
      </c>
      <c r="L140" s="34" t="s">
        <v>218</v>
      </c>
      <c r="M140" s="34" t="s">
        <v>1088</v>
      </c>
      <c r="N140" s="40" t="s">
        <v>1159</v>
      </c>
      <c r="O140" s="40" t="s">
        <v>72</v>
      </c>
      <c r="P140" s="40" t="s">
        <v>78</v>
      </c>
      <c r="Q140" s="44">
        <v>118</v>
      </c>
      <c r="R140" s="44">
        <v>3.718</v>
      </c>
      <c r="S140" s="44">
        <v>1818</v>
      </c>
      <c r="T140" s="37">
        <v>0</v>
      </c>
      <c r="U140" s="44">
        <v>7.976</v>
      </c>
      <c r="V140" s="46">
        <v>0</v>
      </c>
      <c r="W140" s="46">
        <v>2.2099997790000227E-5</v>
      </c>
      <c r="X140" s="46">
        <v>3.7000000000000002E-6</v>
      </c>
      <c r="Y140" s="147"/>
    </row>
    <row r="141" spans="1:25" x14ac:dyDescent="0.2">
      <c r="A141" s="40">
        <v>392</v>
      </c>
      <c r="B141" s="40">
        <v>1317</v>
      </c>
      <c r="C141" s="40" t="s">
        <v>805</v>
      </c>
      <c r="D141" s="40">
        <v>511527202</v>
      </c>
      <c r="E141" s="40" t="s">
        <v>213</v>
      </c>
      <c r="F141" s="40" t="s">
        <v>805</v>
      </c>
      <c r="G141" s="40" t="s">
        <v>806</v>
      </c>
      <c r="H141" s="40" t="s">
        <v>216</v>
      </c>
      <c r="I141" s="40" t="s">
        <v>807</v>
      </c>
      <c r="J141" s="40" t="s">
        <v>71</v>
      </c>
      <c r="K141" s="40" t="s">
        <v>71</v>
      </c>
      <c r="L141" s="34" t="s">
        <v>218</v>
      </c>
      <c r="M141" s="34" t="s">
        <v>107</v>
      </c>
      <c r="N141" s="40" t="s">
        <v>808</v>
      </c>
      <c r="O141" s="40" t="s">
        <v>72</v>
      </c>
      <c r="P141" s="40" t="s">
        <v>75</v>
      </c>
      <c r="Q141" s="44">
        <v>1059</v>
      </c>
      <c r="R141" s="44">
        <v>1</v>
      </c>
      <c r="S141" s="44">
        <v>385</v>
      </c>
      <c r="T141" s="37">
        <v>0</v>
      </c>
      <c r="U141" s="44">
        <v>4.0771499999999996</v>
      </c>
      <c r="V141" s="46">
        <v>9.5999999999999996E-6</v>
      </c>
      <c r="W141" s="46">
        <v>2.7709991687002494E-4</v>
      </c>
      <c r="X141" s="46">
        <v>1.154E-4</v>
      </c>
      <c r="Y141" s="147"/>
    </row>
    <row r="142" spans="1:25" x14ac:dyDescent="0.2">
      <c r="A142" s="40">
        <v>392</v>
      </c>
      <c r="B142" s="40">
        <v>1317</v>
      </c>
      <c r="C142" s="40" t="s">
        <v>627</v>
      </c>
      <c r="D142" s="40">
        <v>520018078</v>
      </c>
      <c r="E142" s="40" t="s">
        <v>213</v>
      </c>
      <c r="F142" s="40" t="s">
        <v>627</v>
      </c>
      <c r="G142" s="40" t="s">
        <v>809</v>
      </c>
      <c r="H142" s="40" t="s">
        <v>216</v>
      </c>
      <c r="I142" s="40" t="s">
        <v>807</v>
      </c>
      <c r="J142" s="40" t="s">
        <v>71</v>
      </c>
      <c r="K142" s="40" t="s">
        <v>71</v>
      </c>
      <c r="L142" s="34" t="s">
        <v>218</v>
      </c>
      <c r="M142" s="34" t="s">
        <v>107</v>
      </c>
      <c r="N142" s="40" t="s">
        <v>339</v>
      </c>
      <c r="O142" s="40" t="s">
        <v>72</v>
      </c>
      <c r="P142" s="40" t="s">
        <v>75</v>
      </c>
      <c r="Q142" s="44">
        <v>15110</v>
      </c>
      <c r="R142" s="44">
        <v>1</v>
      </c>
      <c r="S142" s="44">
        <v>4982</v>
      </c>
      <c r="T142" s="37">
        <v>0</v>
      </c>
      <c r="U142" s="44">
        <v>752.78020000000004</v>
      </c>
      <c r="V142" s="46">
        <v>1.0000000000000001E-5</v>
      </c>
      <c r="W142" s="46">
        <v>5.1162884651134603E-2</v>
      </c>
      <c r="X142" s="46">
        <v>2.1299499999999999E-2</v>
      </c>
      <c r="Y142" s="147"/>
    </row>
    <row r="143" spans="1:25" x14ac:dyDescent="0.2">
      <c r="A143" s="40">
        <v>392</v>
      </c>
      <c r="B143" s="40">
        <v>1317</v>
      </c>
      <c r="C143" s="40" t="s">
        <v>773</v>
      </c>
      <c r="D143" s="40">
        <v>520036690</v>
      </c>
      <c r="E143" s="40" t="s">
        <v>213</v>
      </c>
      <c r="F143" s="40" t="s">
        <v>810</v>
      </c>
      <c r="G143" s="40" t="s">
        <v>811</v>
      </c>
      <c r="H143" s="40" t="s">
        <v>216</v>
      </c>
      <c r="I143" s="40" t="s">
        <v>807</v>
      </c>
      <c r="J143" s="40" t="s">
        <v>71</v>
      </c>
      <c r="K143" s="40" t="s">
        <v>71</v>
      </c>
      <c r="L143" s="34" t="s">
        <v>218</v>
      </c>
      <c r="M143" s="34" t="s">
        <v>107</v>
      </c>
      <c r="N143" s="40" t="s">
        <v>776</v>
      </c>
      <c r="O143" s="40" t="s">
        <v>72</v>
      </c>
      <c r="P143" s="40" t="s">
        <v>75</v>
      </c>
      <c r="Q143" s="44">
        <v>376</v>
      </c>
      <c r="R143" s="44">
        <v>1</v>
      </c>
      <c r="S143" s="44">
        <v>32170</v>
      </c>
      <c r="T143" s="37">
        <v>0</v>
      </c>
      <c r="U143" s="44">
        <v>120.9592</v>
      </c>
      <c r="V143" s="46">
        <v>2.4499999999999999E-5</v>
      </c>
      <c r="W143" s="46">
        <v>8.2209975337007388E-3</v>
      </c>
      <c r="X143" s="46">
        <v>3.4225000000000002E-3</v>
      </c>
      <c r="Y143" s="147"/>
    </row>
    <row r="144" spans="1:25" x14ac:dyDescent="0.2">
      <c r="A144" s="40">
        <v>392</v>
      </c>
      <c r="B144" s="40">
        <v>1317</v>
      </c>
      <c r="C144" s="40" t="s">
        <v>812</v>
      </c>
      <c r="D144" s="40">
        <v>520030677</v>
      </c>
      <c r="E144" s="40" t="s">
        <v>213</v>
      </c>
      <c r="F144" s="40" t="s">
        <v>813</v>
      </c>
      <c r="G144" s="40" t="s">
        <v>814</v>
      </c>
      <c r="H144" s="40" t="s">
        <v>216</v>
      </c>
      <c r="I144" s="40" t="s">
        <v>807</v>
      </c>
      <c r="J144" s="40" t="s">
        <v>71</v>
      </c>
      <c r="K144" s="40" t="s">
        <v>71</v>
      </c>
      <c r="L144" s="34" t="s">
        <v>218</v>
      </c>
      <c r="M144" s="34" t="s">
        <v>107</v>
      </c>
      <c r="N144" s="40" t="s">
        <v>228</v>
      </c>
      <c r="O144" s="40" t="s">
        <v>72</v>
      </c>
      <c r="P144" s="40" t="s">
        <v>75</v>
      </c>
      <c r="Q144" s="44">
        <v>600</v>
      </c>
      <c r="R144" s="44">
        <v>1</v>
      </c>
      <c r="S144" s="44">
        <v>4458</v>
      </c>
      <c r="T144" s="37">
        <v>0.72109999999999996</v>
      </c>
      <c r="U144" s="44">
        <v>27.469180000000001</v>
      </c>
      <c r="V144" s="46">
        <v>2.4000000000000001E-5</v>
      </c>
      <c r="W144" s="46">
        <v>1.866999439900168E-3</v>
      </c>
      <c r="X144" s="46">
        <v>7.7720000000000003E-4</v>
      </c>
      <c r="Y144" s="147"/>
    </row>
    <row r="145" spans="1:25" x14ac:dyDescent="0.2">
      <c r="A145" s="40">
        <v>392</v>
      </c>
      <c r="B145" s="40">
        <v>1317</v>
      </c>
      <c r="C145" s="40" t="s">
        <v>815</v>
      </c>
      <c r="D145" s="40">
        <v>550012777</v>
      </c>
      <c r="E145" s="40" t="s">
        <v>213</v>
      </c>
      <c r="F145" s="40" t="s">
        <v>815</v>
      </c>
      <c r="G145" s="40" t="s">
        <v>816</v>
      </c>
      <c r="H145" s="40" t="s">
        <v>216</v>
      </c>
      <c r="I145" s="40" t="s">
        <v>817</v>
      </c>
      <c r="J145" s="40" t="s">
        <v>71</v>
      </c>
      <c r="K145" s="40" t="s">
        <v>71</v>
      </c>
      <c r="L145" s="34" t="s">
        <v>218</v>
      </c>
      <c r="M145" s="34" t="s">
        <v>107</v>
      </c>
      <c r="N145" s="40" t="s">
        <v>239</v>
      </c>
      <c r="O145" s="40" t="s">
        <v>72</v>
      </c>
      <c r="P145" s="40" t="s">
        <v>75</v>
      </c>
      <c r="Q145" s="44">
        <v>35715</v>
      </c>
      <c r="R145" s="44">
        <v>1</v>
      </c>
      <c r="S145" s="44">
        <v>370.8</v>
      </c>
      <c r="T145" s="37">
        <v>4.7259000000000002</v>
      </c>
      <c r="U145" s="44">
        <v>137.15717000000001</v>
      </c>
      <c r="V145" s="46">
        <v>3.1699999999999998E-5</v>
      </c>
      <c r="W145" s="46">
        <v>9.321897203430839E-3</v>
      </c>
      <c r="X145" s="46">
        <v>3.8807999999999998E-3</v>
      </c>
      <c r="Y145" s="147"/>
    </row>
    <row r="146" spans="1:25" x14ac:dyDescent="0.2">
      <c r="A146" s="40">
        <v>392</v>
      </c>
      <c r="B146" s="40">
        <v>1317</v>
      </c>
      <c r="C146" s="40" t="s">
        <v>818</v>
      </c>
      <c r="D146" s="40">
        <v>520036120</v>
      </c>
      <c r="E146" s="40" t="s">
        <v>213</v>
      </c>
      <c r="F146" s="40" t="s">
        <v>819</v>
      </c>
      <c r="G146" s="40" t="s">
        <v>820</v>
      </c>
      <c r="H146" s="40" t="s">
        <v>216</v>
      </c>
      <c r="I146" s="40" t="s">
        <v>807</v>
      </c>
      <c r="J146" s="40" t="s">
        <v>71</v>
      </c>
      <c r="K146" s="40" t="s">
        <v>71</v>
      </c>
      <c r="L146" s="34" t="s">
        <v>218</v>
      </c>
      <c r="M146" s="34" t="s">
        <v>107</v>
      </c>
      <c r="N146" s="40" t="s">
        <v>228</v>
      </c>
      <c r="O146" s="40" t="s">
        <v>72</v>
      </c>
      <c r="P146" s="40" t="s">
        <v>75</v>
      </c>
      <c r="Q146" s="44">
        <v>2610</v>
      </c>
      <c r="R146" s="44">
        <v>1</v>
      </c>
      <c r="S146" s="44">
        <v>9094</v>
      </c>
      <c r="T146" s="37">
        <v>0</v>
      </c>
      <c r="U146" s="44">
        <v>237.35339999999999</v>
      </c>
      <c r="V146" s="46">
        <v>3.2799999999999998E-5</v>
      </c>
      <c r="W146" s="46">
        <v>1.6131795160461454E-2</v>
      </c>
      <c r="X146" s="46">
        <v>6.7158000000000001E-3</v>
      </c>
      <c r="Y146" s="147"/>
    </row>
    <row r="147" spans="1:25" x14ac:dyDescent="0.2">
      <c r="A147" s="40">
        <v>392</v>
      </c>
      <c r="B147" s="40">
        <v>1317</v>
      </c>
      <c r="C147" s="40" t="s">
        <v>821</v>
      </c>
      <c r="D147" s="40">
        <v>550013098</v>
      </c>
      <c r="E147" s="40" t="s">
        <v>213</v>
      </c>
      <c r="F147" s="40" t="s">
        <v>822</v>
      </c>
      <c r="G147" s="40" t="s">
        <v>823</v>
      </c>
      <c r="H147" s="40" t="s">
        <v>216</v>
      </c>
      <c r="I147" s="40" t="s">
        <v>817</v>
      </c>
      <c r="J147" s="40" t="s">
        <v>71</v>
      </c>
      <c r="K147" s="40" t="s">
        <v>71</v>
      </c>
      <c r="L147" s="34" t="s">
        <v>218</v>
      </c>
      <c r="M147" s="34" t="s">
        <v>107</v>
      </c>
      <c r="N147" s="40" t="s">
        <v>239</v>
      </c>
      <c r="O147" s="40" t="s">
        <v>72</v>
      </c>
      <c r="P147" s="40" t="s">
        <v>75</v>
      </c>
      <c r="Q147" s="44">
        <v>25090</v>
      </c>
      <c r="R147" s="44">
        <v>1</v>
      </c>
      <c r="S147" s="44">
        <v>1249</v>
      </c>
      <c r="T147" s="37">
        <v>4.7686999999999999</v>
      </c>
      <c r="U147" s="44">
        <v>318.14281</v>
      </c>
      <c r="V147" s="46">
        <v>2.1299999999999999E-5</v>
      </c>
      <c r="W147" s="46">
        <v>2.1622693513191949E-2</v>
      </c>
      <c r="X147" s="46">
        <v>9.0016999999999996E-3</v>
      </c>
      <c r="Y147" s="147"/>
    </row>
    <row r="148" spans="1:25" x14ac:dyDescent="0.2">
      <c r="A148" s="40">
        <v>392</v>
      </c>
      <c r="B148" s="40">
        <v>1317</v>
      </c>
      <c r="C148" s="40" t="s">
        <v>477</v>
      </c>
      <c r="D148" s="40">
        <v>520031931</v>
      </c>
      <c r="E148" s="40" t="s">
        <v>213</v>
      </c>
      <c r="F148" s="40" t="s">
        <v>477</v>
      </c>
      <c r="G148" s="40" t="s">
        <v>824</v>
      </c>
      <c r="H148" s="40" t="s">
        <v>216</v>
      </c>
      <c r="I148" s="40" t="s">
        <v>807</v>
      </c>
      <c r="J148" s="40" t="s">
        <v>71</v>
      </c>
      <c r="K148" s="40" t="s">
        <v>71</v>
      </c>
      <c r="L148" s="34" t="s">
        <v>218</v>
      </c>
      <c r="M148" s="34" t="s">
        <v>107</v>
      </c>
      <c r="N148" s="40" t="s">
        <v>279</v>
      </c>
      <c r="O148" s="40" t="s">
        <v>72</v>
      </c>
      <c r="P148" s="40" t="s">
        <v>75</v>
      </c>
      <c r="Q148" s="44">
        <v>56725</v>
      </c>
      <c r="R148" s="44">
        <v>1</v>
      </c>
      <c r="S148" s="44">
        <v>546.6</v>
      </c>
      <c r="T148" s="37">
        <v>0</v>
      </c>
      <c r="U148" s="44">
        <v>310.05885000000001</v>
      </c>
      <c r="V148" s="46">
        <v>2.0400000000000001E-5</v>
      </c>
      <c r="W148" s="46">
        <v>2.1073193678041897E-2</v>
      </c>
      <c r="X148" s="46">
        <v>8.7729000000000001E-3</v>
      </c>
      <c r="Y148" s="147"/>
    </row>
    <row r="149" spans="1:25" x14ac:dyDescent="0.2">
      <c r="A149" s="40">
        <v>392</v>
      </c>
      <c r="B149" s="40">
        <v>1317</v>
      </c>
      <c r="C149" s="40" t="s">
        <v>440</v>
      </c>
      <c r="D149" s="40">
        <v>511930125</v>
      </c>
      <c r="E149" s="40" t="s">
        <v>213</v>
      </c>
      <c r="F149" s="40" t="s">
        <v>440</v>
      </c>
      <c r="G149" s="40" t="s">
        <v>825</v>
      </c>
      <c r="H149" s="40" t="s">
        <v>216</v>
      </c>
      <c r="I149" s="40" t="s">
        <v>807</v>
      </c>
      <c r="J149" s="40" t="s">
        <v>71</v>
      </c>
      <c r="K149" s="40" t="s">
        <v>71</v>
      </c>
      <c r="L149" s="34" t="s">
        <v>218</v>
      </c>
      <c r="M149" s="34" t="s">
        <v>107</v>
      </c>
      <c r="N149" s="40" t="s">
        <v>279</v>
      </c>
      <c r="O149" s="40" t="s">
        <v>72</v>
      </c>
      <c r="P149" s="40" t="s">
        <v>75</v>
      </c>
      <c r="Q149" s="44">
        <v>1696</v>
      </c>
      <c r="R149" s="44">
        <v>1</v>
      </c>
      <c r="S149" s="44">
        <v>2256</v>
      </c>
      <c r="T149" s="37">
        <v>0</v>
      </c>
      <c r="U149" s="44">
        <v>38.261760000000002</v>
      </c>
      <c r="V149" s="46">
        <v>1.01E-5</v>
      </c>
      <c r="W149" s="46">
        <v>2.600499219850234E-3</v>
      </c>
      <c r="X149" s="46">
        <v>1.0826E-3</v>
      </c>
      <c r="Y149" s="147"/>
    </row>
    <row r="150" spans="1:25" x14ac:dyDescent="0.2">
      <c r="A150" s="40">
        <v>392</v>
      </c>
      <c r="B150" s="40">
        <v>1317</v>
      </c>
      <c r="C150" s="40" t="s">
        <v>421</v>
      </c>
      <c r="D150" s="40">
        <v>520036658</v>
      </c>
      <c r="E150" s="40" t="s">
        <v>213</v>
      </c>
      <c r="F150" s="40" t="s">
        <v>826</v>
      </c>
      <c r="G150" s="40" t="s">
        <v>827</v>
      </c>
      <c r="H150" s="40" t="s">
        <v>216</v>
      </c>
      <c r="I150" s="40" t="s">
        <v>807</v>
      </c>
      <c r="J150" s="40" t="s">
        <v>71</v>
      </c>
      <c r="K150" s="40" t="s">
        <v>71</v>
      </c>
      <c r="L150" s="34" t="s">
        <v>218</v>
      </c>
      <c r="M150" s="34" t="s">
        <v>107</v>
      </c>
      <c r="N150" s="40" t="s">
        <v>284</v>
      </c>
      <c r="O150" s="40" t="s">
        <v>72</v>
      </c>
      <c r="P150" s="40" t="s">
        <v>75</v>
      </c>
      <c r="Q150" s="44">
        <v>45200</v>
      </c>
      <c r="R150" s="44">
        <v>1</v>
      </c>
      <c r="S150" s="44">
        <v>88.3</v>
      </c>
      <c r="T150" s="37">
        <v>2.6434000000000002</v>
      </c>
      <c r="U150" s="44">
        <v>42.555030000000002</v>
      </c>
      <c r="V150" s="46">
        <v>1.45E-5</v>
      </c>
      <c r="W150" s="46">
        <v>2.8922991323102605E-3</v>
      </c>
      <c r="X150" s="46">
        <v>1.2041E-3</v>
      </c>
      <c r="Y150" s="147"/>
    </row>
    <row r="151" spans="1:25" x14ac:dyDescent="0.2">
      <c r="A151" s="40">
        <v>392</v>
      </c>
      <c r="B151" s="40">
        <v>1317</v>
      </c>
      <c r="C151" s="40" t="s">
        <v>828</v>
      </c>
      <c r="D151" s="40">
        <v>520036872</v>
      </c>
      <c r="E151" s="40" t="s">
        <v>213</v>
      </c>
      <c r="F151" s="40" t="s">
        <v>829</v>
      </c>
      <c r="G151" s="40" t="s">
        <v>830</v>
      </c>
      <c r="H151" s="40" t="s">
        <v>216</v>
      </c>
      <c r="I151" s="40" t="s">
        <v>807</v>
      </c>
      <c r="J151" s="40" t="s">
        <v>71</v>
      </c>
      <c r="K151" s="40" t="s">
        <v>71</v>
      </c>
      <c r="L151" s="34" t="s">
        <v>218</v>
      </c>
      <c r="M151" s="34" t="s">
        <v>107</v>
      </c>
      <c r="N151" s="40" t="s">
        <v>583</v>
      </c>
      <c r="O151" s="40" t="s">
        <v>72</v>
      </c>
      <c r="P151" s="40" t="s">
        <v>75</v>
      </c>
      <c r="Q151" s="44">
        <v>440</v>
      </c>
      <c r="R151" s="44">
        <v>1</v>
      </c>
      <c r="S151" s="44">
        <v>56600</v>
      </c>
      <c r="T151" s="37">
        <v>0</v>
      </c>
      <c r="U151" s="44">
        <v>249.04</v>
      </c>
      <c r="V151" s="46">
        <v>6.9E-6</v>
      </c>
      <c r="W151" s="46">
        <v>1.6926094922171522E-2</v>
      </c>
      <c r="X151" s="46">
        <v>7.0464000000000004E-3</v>
      </c>
      <c r="Y151" s="147"/>
    </row>
    <row r="152" spans="1:25" x14ac:dyDescent="0.2">
      <c r="A152" s="40">
        <v>392</v>
      </c>
      <c r="B152" s="40">
        <v>1317</v>
      </c>
      <c r="C152" s="40" t="s">
        <v>400</v>
      </c>
      <c r="D152" s="40">
        <v>520028911</v>
      </c>
      <c r="E152" s="40" t="s">
        <v>213</v>
      </c>
      <c r="F152" s="40" t="s">
        <v>400</v>
      </c>
      <c r="G152" s="40" t="s">
        <v>831</v>
      </c>
      <c r="H152" s="40" t="s">
        <v>216</v>
      </c>
      <c r="I152" s="40" t="s">
        <v>807</v>
      </c>
      <c r="J152" s="40" t="s">
        <v>71</v>
      </c>
      <c r="K152" s="40" t="s">
        <v>71</v>
      </c>
      <c r="L152" s="34" t="s">
        <v>218</v>
      </c>
      <c r="M152" s="34" t="s">
        <v>107</v>
      </c>
      <c r="N152" s="40" t="s">
        <v>403</v>
      </c>
      <c r="O152" s="40" t="s">
        <v>72</v>
      </c>
      <c r="P152" s="40" t="s">
        <v>75</v>
      </c>
      <c r="Q152" s="44">
        <v>47</v>
      </c>
      <c r="R152" s="44">
        <v>1</v>
      </c>
      <c r="S152" s="44">
        <v>173080</v>
      </c>
      <c r="T152" s="37">
        <v>0</v>
      </c>
      <c r="U152" s="44">
        <v>81.3476</v>
      </c>
      <c r="V152" s="46">
        <v>1.22E-5</v>
      </c>
      <c r="W152" s="46">
        <v>5.5287983413604986E-3</v>
      </c>
      <c r="X152" s="46">
        <v>2.3016999999999998E-3</v>
      </c>
      <c r="Y152" s="147"/>
    </row>
    <row r="153" spans="1:25" x14ac:dyDescent="0.2">
      <c r="A153" s="40">
        <v>392</v>
      </c>
      <c r="B153" s="40">
        <v>1317</v>
      </c>
      <c r="C153" s="40" t="s">
        <v>834</v>
      </c>
      <c r="D153" s="40">
        <v>520029026</v>
      </c>
      <c r="E153" s="40" t="s">
        <v>213</v>
      </c>
      <c r="F153" s="40" t="s">
        <v>835</v>
      </c>
      <c r="G153" s="40" t="s">
        <v>836</v>
      </c>
      <c r="H153" s="40" t="s">
        <v>216</v>
      </c>
      <c r="I153" s="40" t="s">
        <v>807</v>
      </c>
      <c r="J153" s="40" t="s">
        <v>71</v>
      </c>
      <c r="K153" s="40" t="s">
        <v>71</v>
      </c>
      <c r="L153" s="34" t="s">
        <v>218</v>
      </c>
      <c r="M153" s="34" t="s">
        <v>107</v>
      </c>
      <c r="N153" s="40" t="s">
        <v>339</v>
      </c>
      <c r="O153" s="40" t="s">
        <v>72</v>
      </c>
      <c r="P153" s="40" t="s">
        <v>75</v>
      </c>
      <c r="Q153" s="44">
        <v>275</v>
      </c>
      <c r="R153" s="44">
        <v>1</v>
      </c>
      <c r="S153" s="44">
        <v>19520</v>
      </c>
      <c r="T153" s="37">
        <v>0.84930000000000005</v>
      </c>
      <c r="U153" s="44">
        <v>54.52937</v>
      </c>
      <c r="V153" s="46">
        <v>7.7000000000000008E-6</v>
      </c>
      <c r="W153" s="46">
        <v>3.7060988881703338E-3</v>
      </c>
      <c r="X153" s="46">
        <v>1.5429E-3</v>
      </c>
      <c r="Y153" s="147"/>
    </row>
    <row r="154" spans="1:25" x14ac:dyDescent="0.2">
      <c r="A154" s="40">
        <v>392</v>
      </c>
      <c r="B154" s="40">
        <v>1317</v>
      </c>
      <c r="C154" s="40" t="s">
        <v>837</v>
      </c>
      <c r="D154" s="40">
        <v>520033291</v>
      </c>
      <c r="E154" s="40" t="s">
        <v>213</v>
      </c>
      <c r="F154" s="40" t="s">
        <v>838</v>
      </c>
      <c r="G154" s="40" t="s">
        <v>839</v>
      </c>
      <c r="H154" s="40" t="s">
        <v>216</v>
      </c>
      <c r="I154" s="40" t="s">
        <v>807</v>
      </c>
      <c r="J154" s="40" t="s">
        <v>71</v>
      </c>
      <c r="K154" s="40" t="s">
        <v>71</v>
      </c>
      <c r="L154" s="34" t="s">
        <v>218</v>
      </c>
      <c r="M154" s="34" t="s">
        <v>107</v>
      </c>
      <c r="N154" s="40" t="s">
        <v>595</v>
      </c>
      <c r="O154" s="40" t="s">
        <v>72</v>
      </c>
      <c r="P154" s="40" t="s">
        <v>75</v>
      </c>
      <c r="Q154" s="44">
        <v>487</v>
      </c>
      <c r="R154" s="44">
        <v>1</v>
      </c>
      <c r="S154" s="44">
        <v>2493</v>
      </c>
      <c r="T154" s="37">
        <v>0</v>
      </c>
      <c r="U154" s="44">
        <v>12.14091</v>
      </c>
      <c r="V154" s="46">
        <v>5.0000000000000004E-6</v>
      </c>
      <c r="W154" s="46">
        <v>8.2519975244007432E-4</v>
      </c>
      <c r="X154" s="46">
        <v>3.435E-4</v>
      </c>
      <c r="Y154" s="147"/>
    </row>
    <row r="155" spans="1:25" x14ac:dyDescent="0.2">
      <c r="A155" s="40">
        <v>392</v>
      </c>
      <c r="B155" s="40">
        <v>1317</v>
      </c>
      <c r="C155" s="40" t="s">
        <v>840</v>
      </c>
      <c r="D155" s="40">
        <v>520013954</v>
      </c>
      <c r="E155" s="40" t="s">
        <v>213</v>
      </c>
      <c r="F155" s="40" t="s">
        <v>840</v>
      </c>
      <c r="G155" s="40" t="s">
        <v>841</v>
      </c>
      <c r="H155" s="40" t="s">
        <v>216</v>
      </c>
      <c r="I155" s="40" t="s">
        <v>807</v>
      </c>
      <c r="J155" s="40" t="s">
        <v>71</v>
      </c>
      <c r="K155" s="40" t="s">
        <v>71</v>
      </c>
      <c r="L155" s="34" t="s">
        <v>218</v>
      </c>
      <c r="M155" s="34" t="s">
        <v>107</v>
      </c>
      <c r="N155" s="40" t="s">
        <v>842</v>
      </c>
      <c r="O155" s="40" t="s">
        <v>72</v>
      </c>
      <c r="P155" s="40" t="s">
        <v>75</v>
      </c>
      <c r="Q155" s="44">
        <v>3428</v>
      </c>
      <c r="R155" s="44">
        <v>1</v>
      </c>
      <c r="S155" s="44">
        <v>5587</v>
      </c>
      <c r="T155" s="37">
        <v>0</v>
      </c>
      <c r="U155" s="44">
        <v>191.52235999999999</v>
      </c>
      <c r="V155" s="46">
        <v>2.9000000000000002E-6</v>
      </c>
      <c r="W155" s="46">
        <v>1.3016896094931172E-2</v>
      </c>
      <c r="X155" s="46">
        <v>5.4190000000000002E-3</v>
      </c>
      <c r="Y155" s="147"/>
    </row>
    <row r="156" spans="1:25" x14ac:dyDescent="0.2">
      <c r="A156" s="40">
        <v>392</v>
      </c>
      <c r="B156" s="40">
        <v>1317</v>
      </c>
      <c r="C156" s="40" t="s">
        <v>314</v>
      </c>
      <c r="D156" s="40">
        <v>513623314</v>
      </c>
      <c r="E156" s="40" t="s">
        <v>213</v>
      </c>
      <c r="F156" s="40" t="s">
        <v>314</v>
      </c>
      <c r="G156" s="40" t="s">
        <v>843</v>
      </c>
      <c r="H156" s="40" t="s">
        <v>216</v>
      </c>
      <c r="I156" s="40" t="s">
        <v>807</v>
      </c>
      <c r="J156" s="40" t="s">
        <v>71</v>
      </c>
      <c r="K156" s="40" t="s">
        <v>71</v>
      </c>
      <c r="L156" s="34" t="s">
        <v>218</v>
      </c>
      <c r="M156" s="34" t="s">
        <v>107</v>
      </c>
      <c r="N156" s="40" t="s">
        <v>249</v>
      </c>
      <c r="O156" s="40" t="s">
        <v>72</v>
      </c>
      <c r="P156" s="40" t="s">
        <v>75</v>
      </c>
      <c r="Q156" s="44">
        <v>702</v>
      </c>
      <c r="R156" s="44">
        <v>1</v>
      </c>
      <c r="S156" s="44">
        <v>51410</v>
      </c>
      <c r="T156" s="37">
        <v>0</v>
      </c>
      <c r="U156" s="44">
        <v>360.89819999999997</v>
      </c>
      <c r="V156" s="46">
        <v>2.8399999999999999E-5</v>
      </c>
      <c r="W156" s="46">
        <v>2.4528592641422209E-2</v>
      </c>
      <c r="X156" s="46">
        <v>1.0211400000000001E-2</v>
      </c>
      <c r="Y156" s="147"/>
    </row>
    <row r="157" spans="1:25" x14ac:dyDescent="0.2">
      <c r="A157" s="40">
        <v>392</v>
      </c>
      <c r="B157" s="40">
        <v>1317</v>
      </c>
      <c r="C157" s="40" t="s">
        <v>493</v>
      </c>
      <c r="D157" s="40">
        <v>520017450</v>
      </c>
      <c r="E157" s="40" t="s">
        <v>213</v>
      </c>
      <c r="F157" s="40" t="s">
        <v>844</v>
      </c>
      <c r="G157" s="40" t="s">
        <v>845</v>
      </c>
      <c r="H157" s="40" t="s">
        <v>216</v>
      </c>
      <c r="I157" s="40" t="s">
        <v>807</v>
      </c>
      <c r="J157" s="40" t="s">
        <v>71</v>
      </c>
      <c r="K157" s="40" t="s">
        <v>71</v>
      </c>
      <c r="L157" s="34" t="s">
        <v>218</v>
      </c>
      <c r="M157" s="34" t="s">
        <v>107</v>
      </c>
      <c r="N157" s="40" t="s">
        <v>228</v>
      </c>
      <c r="O157" s="40" t="s">
        <v>72</v>
      </c>
      <c r="P157" s="40" t="s">
        <v>75</v>
      </c>
      <c r="Q157" s="44">
        <v>4465</v>
      </c>
      <c r="R157" s="44">
        <v>1</v>
      </c>
      <c r="S157" s="44">
        <v>6881</v>
      </c>
      <c r="T157" s="37">
        <v>0</v>
      </c>
      <c r="U157" s="44">
        <v>307.23665</v>
      </c>
      <c r="V157" s="46">
        <v>1.7799999999999999E-5</v>
      </c>
      <c r="W157" s="46">
        <v>2.0881393735581882E-2</v>
      </c>
      <c r="X157" s="46">
        <v>8.6931000000000005E-3</v>
      </c>
      <c r="Y157" s="147"/>
    </row>
    <row r="158" spans="1:25" x14ac:dyDescent="0.2">
      <c r="A158" s="40">
        <v>392</v>
      </c>
      <c r="B158" s="40">
        <v>1317</v>
      </c>
      <c r="C158" s="40" t="s">
        <v>749</v>
      </c>
      <c r="D158" s="40">
        <v>520017807</v>
      </c>
      <c r="E158" s="40" t="s">
        <v>213</v>
      </c>
      <c r="F158" s="40" t="s">
        <v>1175</v>
      </c>
      <c r="G158" s="40" t="s">
        <v>1176</v>
      </c>
      <c r="H158" s="40" t="s">
        <v>216</v>
      </c>
      <c r="I158" s="40" t="s">
        <v>807</v>
      </c>
      <c r="J158" s="40" t="s">
        <v>71</v>
      </c>
      <c r="K158" s="40" t="s">
        <v>71</v>
      </c>
      <c r="L158" s="34" t="s">
        <v>218</v>
      </c>
      <c r="M158" s="34" t="s">
        <v>107</v>
      </c>
      <c r="N158" s="40" t="s">
        <v>249</v>
      </c>
      <c r="O158" s="40" t="s">
        <v>72</v>
      </c>
      <c r="P158" s="40" t="s">
        <v>75</v>
      </c>
      <c r="Q158" s="44">
        <v>16</v>
      </c>
      <c r="R158" s="44">
        <v>1</v>
      </c>
      <c r="S158" s="44">
        <v>78700</v>
      </c>
      <c r="T158" s="37">
        <v>0</v>
      </c>
      <c r="U158" s="44">
        <v>12.592000000000001</v>
      </c>
      <c r="V158" s="46">
        <v>3.1999999999999999E-6</v>
      </c>
      <c r="W158" s="46">
        <v>8.5579974326007704E-4</v>
      </c>
      <c r="X158" s="46">
        <v>3.5629999999999999E-4</v>
      </c>
      <c r="Y158" s="147"/>
    </row>
    <row r="159" spans="1:25" x14ac:dyDescent="0.2">
      <c r="A159" s="40">
        <v>392</v>
      </c>
      <c r="B159" s="40">
        <v>1317</v>
      </c>
      <c r="C159" s="40" t="s">
        <v>849</v>
      </c>
      <c r="D159" s="40">
        <v>520044314</v>
      </c>
      <c r="E159" s="40" t="s">
        <v>213</v>
      </c>
      <c r="F159" s="40" t="s">
        <v>849</v>
      </c>
      <c r="G159" s="40" t="s">
        <v>850</v>
      </c>
      <c r="H159" s="40" t="s">
        <v>216</v>
      </c>
      <c r="I159" s="40" t="s">
        <v>807</v>
      </c>
      <c r="J159" s="40" t="s">
        <v>71</v>
      </c>
      <c r="K159" s="40" t="s">
        <v>71</v>
      </c>
      <c r="L159" s="34" t="s">
        <v>218</v>
      </c>
      <c r="M159" s="34" t="s">
        <v>107</v>
      </c>
      <c r="N159" s="40" t="s">
        <v>279</v>
      </c>
      <c r="O159" s="40" t="s">
        <v>72</v>
      </c>
      <c r="P159" s="40" t="s">
        <v>75</v>
      </c>
      <c r="Q159" s="44">
        <v>1588</v>
      </c>
      <c r="R159" s="44">
        <v>1</v>
      </c>
      <c r="S159" s="44">
        <v>2530</v>
      </c>
      <c r="T159" s="37">
        <v>0</v>
      </c>
      <c r="U159" s="44">
        <v>40.176400000000001</v>
      </c>
      <c r="V159" s="46">
        <v>8.4999999999999999E-6</v>
      </c>
      <c r="W159" s="46">
        <v>2.7305991808202461E-3</v>
      </c>
      <c r="X159" s="46">
        <v>1.1368000000000001E-3</v>
      </c>
      <c r="Y159" s="147"/>
    </row>
    <row r="160" spans="1:25" x14ac:dyDescent="0.2">
      <c r="A160" s="40">
        <v>392</v>
      </c>
      <c r="B160" s="40">
        <v>1317</v>
      </c>
      <c r="C160" s="40" t="s">
        <v>851</v>
      </c>
      <c r="D160" s="40">
        <v>520039413</v>
      </c>
      <c r="E160" s="40" t="s">
        <v>213</v>
      </c>
      <c r="F160" s="40" t="s">
        <v>851</v>
      </c>
      <c r="G160" s="40" t="s">
        <v>852</v>
      </c>
      <c r="H160" s="40" t="s">
        <v>216</v>
      </c>
      <c r="I160" s="40" t="s">
        <v>807</v>
      </c>
      <c r="J160" s="40" t="s">
        <v>71</v>
      </c>
      <c r="K160" s="40" t="s">
        <v>71</v>
      </c>
      <c r="L160" s="34" t="s">
        <v>218</v>
      </c>
      <c r="M160" s="34" t="s">
        <v>107</v>
      </c>
      <c r="N160" s="40" t="s">
        <v>776</v>
      </c>
      <c r="O160" s="40" t="s">
        <v>72</v>
      </c>
      <c r="P160" s="40" t="s">
        <v>75</v>
      </c>
      <c r="Q160" s="44">
        <v>423</v>
      </c>
      <c r="R160" s="44">
        <v>1</v>
      </c>
      <c r="S160" s="44">
        <v>8638</v>
      </c>
      <c r="T160" s="37">
        <v>0.3468</v>
      </c>
      <c r="U160" s="44">
        <v>36.885599999999997</v>
      </c>
      <c r="V160" s="46">
        <v>6.6000000000000003E-6</v>
      </c>
      <c r="W160" s="46">
        <v>2.5068992479302258E-3</v>
      </c>
      <c r="X160" s="46">
        <v>1.0437000000000001E-3</v>
      </c>
      <c r="Y160" s="147"/>
    </row>
    <row r="161" spans="1:25" x14ac:dyDescent="0.2">
      <c r="A161" s="40">
        <v>392</v>
      </c>
      <c r="B161" s="40">
        <v>1317</v>
      </c>
      <c r="C161" s="40" t="s">
        <v>853</v>
      </c>
      <c r="D161" s="40">
        <v>520007030</v>
      </c>
      <c r="E161" s="40" t="s">
        <v>213</v>
      </c>
      <c r="F161" s="40" t="s">
        <v>853</v>
      </c>
      <c r="G161" s="40" t="s">
        <v>854</v>
      </c>
      <c r="H161" s="40" t="s">
        <v>216</v>
      </c>
      <c r="I161" s="40" t="s">
        <v>807</v>
      </c>
      <c r="J161" s="40" t="s">
        <v>71</v>
      </c>
      <c r="K161" s="40" t="s">
        <v>71</v>
      </c>
      <c r="L161" s="34" t="s">
        <v>218</v>
      </c>
      <c r="M161" s="34" t="s">
        <v>107</v>
      </c>
      <c r="N161" s="40" t="s">
        <v>339</v>
      </c>
      <c r="O161" s="40" t="s">
        <v>72</v>
      </c>
      <c r="P161" s="40" t="s">
        <v>75</v>
      </c>
      <c r="Q161" s="44">
        <v>10536</v>
      </c>
      <c r="R161" s="44">
        <v>1</v>
      </c>
      <c r="S161" s="44">
        <v>2572</v>
      </c>
      <c r="T161" s="37">
        <v>2.6930000000000001</v>
      </c>
      <c r="U161" s="44">
        <v>273.67899</v>
      </c>
      <c r="V161" s="46">
        <v>8.4999999999999999E-6</v>
      </c>
      <c r="W161" s="46">
        <v>1.8600694419791675E-2</v>
      </c>
      <c r="X161" s="46">
        <v>7.7435999999999998E-3</v>
      </c>
      <c r="Y161" s="147"/>
    </row>
    <row r="162" spans="1:25" x14ac:dyDescent="0.2">
      <c r="A162" s="40">
        <v>392</v>
      </c>
      <c r="B162" s="40">
        <v>1317</v>
      </c>
      <c r="C162" s="40" t="s">
        <v>306</v>
      </c>
      <c r="D162" s="40">
        <v>520033986</v>
      </c>
      <c r="E162" s="40" t="s">
        <v>213</v>
      </c>
      <c r="F162" s="40" t="s">
        <v>306</v>
      </c>
      <c r="G162" s="40" t="s">
        <v>857</v>
      </c>
      <c r="H162" s="40" t="s">
        <v>216</v>
      </c>
      <c r="I162" s="40" t="s">
        <v>807</v>
      </c>
      <c r="J162" s="40" t="s">
        <v>71</v>
      </c>
      <c r="K162" s="40" t="s">
        <v>71</v>
      </c>
      <c r="L162" s="34" t="s">
        <v>218</v>
      </c>
      <c r="M162" s="34" t="s">
        <v>107</v>
      </c>
      <c r="N162" s="40" t="s">
        <v>228</v>
      </c>
      <c r="O162" s="40" t="s">
        <v>72</v>
      </c>
      <c r="P162" s="40" t="s">
        <v>75</v>
      </c>
      <c r="Q162" s="44">
        <v>5613</v>
      </c>
      <c r="R162" s="44">
        <v>1</v>
      </c>
      <c r="S162" s="44">
        <v>5909</v>
      </c>
      <c r="T162" s="37">
        <v>0</v>
      </c>
      <c r="U162" s="44">
        <v>331.67216999999999</v>
      </c>
      <c r="V162" s="46">
        <v>2.7100000000000001E-5</v>
      </c>
      <c r="W162" s="46">
        <v>2.2542193237342027E-2</v>
      </c>
      <c r="X162" s="46">
        <v>9.3845000000000005E-3</v>
      </c>
      <c r="Y162" s="147"/>
    </row>
    <row r="163" spans="1:25" x14ac:dyDescent="0.2">
      <c r="A163" s="40">
        <v>392</v>
      </c>
      <c r="B163" s="40">
        <v>1317</v>
      </c>
      <c r="C163" s="40" t="s">
        <v>366</v>
      </c>
      <c r="D163" s="40">
        <v>520020116</v>
      </c>
      <c r="E163" s="40" t="s">
        <v>213</v>
      </c>
      <c r="F163" s="40" t="s">
        <v>858</v>
      </c>
      <c r="G163" s="40" t="s">
        <v>859</v>
      </c>
      <c r="H163" s="40" t="s">
        <v>216</v>
      </c>
      <c r="I163" s="40" t="s">
        <v>807</v>
      </c>
      <c r="J163" s="40" t="s">
        <v>71</v>
      </c>
      <c r="K163" s="40" t="s">
        <v>71</v>
      </c>
      <c r="L163" s="34" t="s">
        <v>218</v>
      </c>
      <c r="M163" s="34" t="s">
        <v>107</v>
      </c>
      <c r="N163" s="40" t="s">
        <v>249</v>
      </c>
      <c r="O163" s="40" t="s">
        <v>72</v>
      </c>
      <c r="P163" s="40" t="s">
        <v>75</v>
      </c>
      <c r="Q163" s="44">
        <v>980</v>
      </c>
      <c r="R163" s="44">
        <v>1</v>
      </c>
      <c r="S163" s="44">
        <v>3066</v>
      </c>
      <c r="T163" s="37">
        <v>0</v>
      </c>
      <c r="U163" s="44">
        <v>30.046800000000001</v>
      </c>
      <c r="V163" s="46">
        <v>2.4199999999999999E-5</v>
      </c>
      <c r="W163" s="46">
        <v>2.0420993873701836E-3</v>
      </c>
      <c r="X163" s="46">
        <v>8.5019999999999996E-4</v>
      </c>
      <c r="Y163" s="147"/>
    </row>
    <row r="164" spans="1:25" x14ac:dyDescent="0.2">
      <c r="A164" s="40">
        <v>392</v>
      </c>
      <c r="B164" s="40">
        <v>1317</v>
      </c>
      <c r="C164" s="40" t="s">
        <v>860</v>
      </c>
      <c r="D164" s="40">
        <v>520003781</v>
      </c>
      <c r="E164" s="40" t="s">
        <v>213</v>
      </c>
      <c r="F164" s="40" t="s">
        <v>861</v>
      </c>
      <c r="G164" s="40" t="s">
        <v>862</v>
      </c>
      <c r="H164" s="40" t="s">
        <v>216</v>
      </c>
      <c r="I164" s="40" t="s">
        <v>807</v>
      </c>
      <c r="J164" s="40" t="s">
        <v>71</v>
      </c>
      <c r="K164" s="40" t="s">
        <v>71</v>
      </c>
      <c r="L164" s="34" t="s">
        <v>218</v>
      </c>
      <c r="M164" s="34" t="s">
        <v>107</v>
      </c>
      <c r="N164" s="40" t="s">
        <v>863</v>
      </c>
      <c r="O164" s="40" t="s">
        <v>72</v>
      </c>
      <c r="P164" s="40" t="s">
        <v>75</v>
      </c>
      <c r="Q164" s="44">
        <v>2605</v>
      </c>
      <c r="R164" s="44">
        <v>1</v>
      </c>
      <c r="S164" s="44">
        <v>7800</v>
      </c>
      <c r="T164" s="37">
        <v>0</v>
      </c>
      <c r="U164" s="44">
        <v>203.19</v>
      </c>
      <c r="V164" s="46">
        <v>2.23E-5</v>
      </c>
      <c r="W164" s="46">
        <v>1.3809895857031244E-2</v>
      </c>
      <c r="X164" s="46">
        <v>5.7491E-3</v>
      </c>
      <c r="Y164" s="147"/>
    </row>
    <row r="165" spans="1:25" x14ac:dyDescent="0.2">
      <c r="A165" s="40">
        <v>392</v>
      </c>
      <c r="B165" s="40">
        <v>1317</v>
      </c>
      <c r="C165" s="40" t="s">
        <v>866</v>
      </c>
      <c r="D165" s="40">
        <v>520000522</v>
      </c>
      <c r="E165" s="40" t="s">
        <v>213</v>
      </c>
      <c r="F165" s="40" t="s">
        <v>866</v>
      </c>
      <c r="G165" s="40" t="s">
        <v>867</v>
      </c>
      <c r="H165" s="40" t="s">
        <v>216</v>
      </c>
      <c r="I165" s="40" t="s">
        <v>807</v>
      </c>
      <c r="J165" s="40" t="s">
        <v>71</v>
      </c>
      <c r="K165" s="40" t="s">
        <v>71</v>
      </c>
      <c r="L165" s="34" t="s">
        <v>218</v>
      </c>
      <c r="M165" s="34" t="s">
        <v>107</v>
      </c>
      <c r="N165" s="40" t="s">
        <v>339</v>
      </c>
      <c r="O165" s="40" t="s">
        <v>72</v>
      </c>
      <c r="P165" s="40" t="s">
        <v>75</v>
      </c>
      <c r="Q165" s="44">
        <v>1012</v>
      </c>
      <c r="R165" s="44">
        <v>1</v>
      </c>
      <c r="S165" s="44">
        <v>16650</v>
      </c>
      <c r="T165" s="37">
        <v>0</v>
      </c>
      <c r="U165" s="44">
        <v>168.49799999999999</v>
      </c>
      <c r="V165" s="46">
        <v>3.8999999999999999E-6</v>
      </c>
      <c r="W165" s="46">
        <v>1.1451996564401032E-2</v>
      </c>
      <c r="X165" s="46">
        <v>4.7676000000000003E-3</v>
      </c>
      <c r="Y165" s="147"/>
    </row>
    <row r="166" spans="1:25" x14ac:dyDescent="0.2">
      <c r="A166" s="40">
        <v>392</v>
      </c>
      <c r="B166" s="40">
        <v>1317</v>
      </c>
      <c r="C166" s="40" t="s">
        <v>868</v>
      </c>
      <c r="D166" s="40">
        <v>520037540</v>
      </c>
      <c r="E166" s="40" t="s">
        <v>213</v>
      </c>
      <c r="F166" s="40" t="s">
        <v>869</v>
      </c>
      <c r="G166" s="40" t="s">
        <v>870</v>
      </c>
      <c r="H166" s="40" t="s">
        <v>216</v>
      </c>
      <c r="I166" s="40" t="s">
        <v>807</v>
      </c>
      <c r="J166" s="40" t="s">
        <v>71</v>
      </c>
      <c r="K166" s="40" t="s">
        <v>71</v>
      </c>
      <c r="L166" s="34" t="s">
        <v>218</v>
      </c>
      <c r="M166" s="34" t="s">
        <v>107</v>
      </c>
      <c r="N166" s="40" t="s">
        <v>258</v>
      </c>
      <c r="O166" s="40" t="s">
        <v>72</v>
      </c>
      <c r="P166" s="40" t="s">
        <v>75</v>
      </c>
      <c r="Q166" s="44">
        <v>249</v>
      </c>
      <c r="R166" s="44">
        <v>1</v>
      </c>
      <c r="S166" s="44">
        <v>667.8</v>
      </c>
      <c r="T166" s="37">
        <v>0</v>
      </c>
      <c r="U166" s="44">
        <v>1.66282</v>
      </c>
      <c r="V166" s="46">
        <v>3.8E-6</v>
      </c>
      <c r="W166" s="46">
        <v>1.1299996610001017E-4</v>
      </c>
      <c r="X166" s="46">
        <v>4.6999999999999997E-5</v>
      </c>
      <c r="Y166" s="147"/>
    </row>
    <row r="167" spans="1:25" x14ac:dyDescent="0.2">
      <c r="A167" s="40">
        <v>392</v>
      </c>
      <c r="B167" s="40">
        <v>1317</v>
      </c>
      <c r="C167" s="40" t="s">
        <v>871</v>
      </c>
      <c r="D167" s="40">
        <v>520029083</v>
      </c>
      <c r="E167" s="40" t="s">
        <v>213</v>
      </c>
      <c r="F167" s="40" t="s">
        <v>872</v>
      </c>
      <c r="G167" s="40" t="s">
        <v>873</v>
      </c>
      <c r="H167" s="40" t="s">
        <v>216</v>
      </c>
      <c r="I167" s="40" t="s">
        <v>807</v>
      </c>
      <c r="J167" s="40" t="s">
        <v>71</v>
      </c>
      <c r="K167" s="40" t="s">
        <v>71</v>
      </c>
      <c r="L167" s="34" t="s">
        <v>218</v>
      </c>
      <c r="M167" s="34" t="s">
        <v>107</v>
      </c>
      <c r="N167" s="40" t="s">
        <v>339</v>
      </c>
      <c r="O167" s="40" t="s">
        <v>72</v>
      </c>
      <c r="P167" s="40" t="s">
        <v>75</v>
      </c>
      <c r="Q167" s="44">
        <v>1882</v>
      </c>
      <c r="R167" s="44">
        <v>1</v>
      </c>
      <c r="S167" s="44">
        <v>18720</v>
      </c>
      <c r="T167" s="37">
        <v>0</v>
      </c>
      <c r="U167" s="44">
        <v>352.31040000000002</v>
      </c>
      <c r="V167" s="46">
        <v>1.8700000000000001E-5</v>
      </c>
      <c r="W167" s="46">
        <v>2.3944892816532157E-2</v>
      </c>
      <c r="X167" s="46">
        <v>9.9684000000000005E-3</v>
      </c>
      <c r="Y167" s="147"/>
    </row>
    <row r="168" spans="1:25" x14ac:dyDescent="0.2">
      <c r="A168" s="40">
        <v>392</v>
      </c>
      <c r="B168" s="40">
        <v>1317</v>
      </c>
      <c r="C168" s="40" t="s">
        <v>874</v>
      </c>
      <c r="D168" s="40">
        <v>520043027</v>
      </c>
      <c r="E168" s="40" t="s">
        <v>213</v>
      </c>
      <c r="F168" s="40" t="s">
        <v>874</v>
      </c>
      <c r="G168" s="40" t="s">
        <v>875</v>
      </c>
      <c r="H168" s="40" t="s">
        <v>216</v>
      </c>
      <c r="I168" s="40" t="s">
        <v>807</v>
      </c>
      <c r="J168" s="40" t="s">
        <v>71</v>
      </c>
      <c r="K168" s="40" t="s">
        <v>71</v>
      </c>
      <c r="L168" s="34" t="s">
        <v>218</v>
      </c>
      <c r="M168" s="34" t="s">
        <v>107</v>
      </c>
      <c r="N168" s="40" t="s">
        <v>876</v>
      </c>
      <c r="O168" s="40" t="s">
        <v>72</v>
      </c>
      <c r="P168" s="40" t="s">
        <v>75</v>
      </c>
      <c r="Q168" s="44">
        <v>566</v>
      </c>
      <c r="R168" s="44">
        <v>1</v>
      </c>
      <c r="S168" s="44">
        <v>142500</v>
      </c>
      <c r="T168" s="37">
        <v>0</v>
      </c>
      <c r="U168" s="44">
        <v>806.55</v>
      </c>
      <c r="V168" s="46">
        <v>1.26E-5</v>
      </c>
      <c r="W168" s="46">
        <v>5.4817383554784938E-2</v>
      </c>
      <c r="X168" s="46">
        <v>2.2820900000000002E-2</v>
      </c>
      <c r="Y168" s="147"/>
    </row>
    <row r="169" spans="1:25" x14ac:dyDescent="0.2">
      <c r="A169" s="40">
        <v>392</v>
      </c>
      <c r="B169" s="40">
        <v>1317</v>
      </c>
      <c r="C169" s="40" t="s">
        <v>311</v>
      </c>
      <c r="D169" s="40">
        <v>520007469</v>
      </c>
      <c r="E169" s="40" t="s">
        <v>213</v>
      </c>
      <c r="F169" s="40" t="s">
        <v>879</v>
      </c>
      <c r="G169" s="40" t="s">
        <v>880</v>
      </c>
      <c r="H169" s="40" t="s">
        <v>216</v>
      </c>
      <c r="I169" s="40" t="s">
        <v>807</v>
      </c>
      <c r="J169" s="40" t="s">
        <v>71</v>
      </c>
      <c r="K169" s="40" t="s">
        <v>71</v>
      </c>
      <c r="L169" s="34" t="s">
        <v>218</v>
      </c>
      <c r="M169" s="34" t="s">
        <v>107</v>
      </c>
      <c r="N169" s="40" t="s">
        <v>228</v>
      </c>
      <c r="O169" s="40" t="s">
        <v>72</v>
      </c>
      <c r="P169" s="40" t="s">
        <v>75</v>
      </c>
      <c r="Q169" s="44">
        <v>373</v>
      </c>
      <c r="R169" s="44">
        <v>1</v>
      </c>
      <c r="S169" s="44">
        <v>18600</v>
      </c>
      <c r="T169" s="37">
        <v>0.89729999999999999</v>
      </c>
      <c r="U169" s="44">
        <v>70.275390000000002</v>
      </c>
      <c r="V169" s="46">
        <v>5.9000000000000003E-6</v>
      </c>
      <c r="W169" s="46">
        <v>4.7762985671104298E-3</v>
      </c>
      <c r="X169" s="46">
        <v>1.9884E-3</v>
      </c>
      <c r="Y169" s="147"/>
    </row>
    <row r="170" spans="1:25" x14ac:dyDescent="0.2">
      <c r="A170" s="40">
        <v>392</v>
      </c>
      <c r="B170" s="40">
        <v>1317</v>
      </c>
      <c r="C170" s="40" t="s">
        <v>1177</v>
      </c>
      <c r="D170" s="40">
        <v>520038936</v>
      </c>
      <c r="E170" s="40" t="s">
        <v>213</v>
      </c>
      <c r="F170" s="40" t="s">
        <v>1178</v>
      </c>
      <c r="G170" s="40" t="s">
        <v>1179</v>
      </c>
      <c r="H170" s="40" t="s">
        <v>216</v>
      </c>
      <c r="I170" s="40" t="s">
        <v>807</v>
      </c>
      <c r="J170" s="40" t="s">
        <v>71</v>
      </c>
      <c r="K170" s="40" t="s">
        <v>71</v>
      </c>
      <c r="L170" s="34" t="s">
        <v>218</v>
      </c>
      <c r="M170" s="34" t="s">
        <v>107</v>
      </c>
      <c r="N170" s="40" t="s">
        <v>1180</v>
      </c>
      <c r="O170" s="40" t="s">
        <v>72</v>
      </c>
      <c r="P170" s="40" t="s">
        <v>75</v>
      </c>
      <c r="Q170" s="44">
        <v>3838</v>
      </c>
      <c r="R170" s="44">
        <v>1</v>
      </c>
      <c r="S170" s="44">
        <v>2351</v>
      </c>
      <c r="T170" s="37">
        <v>0</v>
      </c>
      <c r="U170" s="44">
        <v>90.231380000000001</v>
      </c>
      <c r="V170" s="46">
        <v>6.7299999999999996E-5</v>
      </c>
      <c r="W170" s="46">
        <v>6.1325981602205525E-3</v>
      </c>
      <c r="X170" s="46">
        <v>2.5530000000000001E-3</v>
      </c>
      <c r="Y170" s="147"/>
    </row>
    <row r="171" spans="1:25" x14ac:dyDescent="0.2">
      <c r="A171" s="40">
        <v>392</v>
      </c>
      <c r="B171" s="40">
        <v>1317</v>
      </c>
      <c r="C171" s="40" t="s">
        <v>881</v>
      </c>
      <c r="D171" s="40">
        <v>520025990</v>
      </c>
      <c r="E171" s="40" t="s">
        <v>213</v>
      </c>
      <c r="F171" s="40" t="s">
        <v>881</v>
      </c>
      <c r="G171" s="40" t="s">
        <v>882</v>
      </c>
      <c r="H171" s="40" t="s">
        <v>216</v>
      </c>
      <c r="I171" s="40" t="s">
        <v>807</v>
      </c>
      <c r="J171" s="40" t="s">
        <v>71</v>
      </c>
      <c r="K171" s="40" t="s">
        <v>71</v>
      </c>
      <c r="L171" s="34" t="s">
        <v>218</v>
      </c>
      <c r="M171" s="34" t="s">
        <v>107</v>
      </c>
      <c r="N171" s="40" t="s">
        <v>266</v>
      </c>
      <c r="O171" s="40" t="s">
        <v>72</v>
      </c>
      <c r="P171" s="40" t="s">
        <v>75</v>
      </c>
      <c r="Q171" s="44">
        <v>844</v>
      </c>
      <c r="R171" s="44">
        <v>1</v>
      </c>
      <c r="S171" s="44">
        <v>1588</v>
      </c>
      <c r="T171" s="37">
        <v>0.1598</v>
      </c>
      <c r="U171" s="44">
        <v>13.562609999999999</v>
      </c>
      <c r="V171" s="46">
        <v>3.8999999999999999E-6</v>
      </c>
      <c r="W171" s="46">
        <v>9.2179972346008302E-4</v>
      </c>
      <c r="X171" s="46">
        <v>3.837E-4</v>
      </c>
      <c r="Y171" s="147"/>
    </row>
    <row r="172" spans="1:25" x14ac:dyDescent="0.2">
      <c r="A172" s="40">
        <v>392</v>
      </c>
      <c r="B172" s="40">
        <v>1317</v>
      </c>
      <c r="C172" s="40" t="s">
        <v>383</v>
      </c>
      <c r="D172" s="40">
        <v>520044322</v>
      </c>
      <c r="E172" s="40" t="s">
        <v>213</v>
      </c>
      <c r="F172" s="40" t="s">
        <v>886</v>
      </c>
      <c r="G172" s="40" t="s">
        <v>887</v>
      </c>
      <c r="H172" s="40" t="s">
        <v>216</v>
      </c>
      <c r="I172" s="40" t="s">
        <v>807</v>
      </c>
      <c r="J172" s="40" t="s">
        <v>71</v>
      </c>
      <c r="K172" s="40" t="s">
        <v>71</v>
      </c>
      <c r="L172" s="34" t="s">
        <v>218</v>
      </c>
      <c r="M172" s="34" t="s">
        <v>107</v>
      </c>
      <c r="N172" s="40" t="s">
        <v>239</v>
      </c>
      <c r="O172" s="40" t="s">
        <v>72</v>
      </c>
      <c r="P172" s="40" t="s">
        <v>75</v>
      </c>
      <c r="Q172" s="44">
        <v>300</v>
      </c>
      <c r="R172" s="44">
        <v>1</v>
      </c>
      <c r="S172" s="44">
        <v>57450</v>
      </c>
      <c r="T172" s="37">
        <v>0</v>
      </c>
      <c r="U172" s="44">
        <v>172.35</v>
      </c>
      <c r="V172" s="46">
        <v>1.63E-5</v>
      </c>
      <c r="W172" s="46">
        <v>1.1713796485861055E-2</v>
      </c>
      <c r="X172" s="46">
        <v>4.8764999999999998E-3</v>
      </c>
      <c r="Y172" s="147"/>
    </row>
    <row r="173" spans="1:25" x14ac:dyDescent="0.2">
      <c r="A173" s="40">
        <v>392</v>
      </c>
      <c r="B173" s="40">
        <v>1317</v>
      </c>
      <c r="C173" s="40" t="s">
        <v>660</v>
      </c>
      <c r="D173" s="40">
        <v>520000118</v>
      </c>
      <c r="E173" s="40" t="s">
        <v>213</v>
      </c>
      <c r="F173" s="40" t="s">
        <v>888</v>
      </c>
      <c r="G173" s="40" t="s">
        <v>889</v>
      </c>
      <c r="H173" s="40" t="s">
        <v>216</v>
      </c>
      <c r="I173" s="40" t="s">
        <v>807</v>
      </c>
      <c r="J173" s="40" t="s">
        <v>71</v>
      </c>
      <c r="K173" s="40" t="s">
        <v>71</v>
      </c>
      <c r="L173" s="34" t="s">
        <v>218</v>
      </c>
      <c r="M173" s="34" t="s">
        <v>107</v>
      </c>
      <c r="N173" s="40" t="s">
        <v>339</v>
      </c>
      <c r="O173" s="40" t="s">
        <v>72</v>
      </c>
      <c r="P173" s="40" t="s">
        <v>75</v>
      </c>
      <c r="Q173" s="44">
        <v>14065</v>
      </c>
      <c r="R173" s="44">
        <v>1</v>
      </c>
      <c r="S173" s="44">
        <v>5008</v>
      </c>
      <c r="T173" s="37">
        <v>0</v>
      </c>
      <c r="U173" s="44">
        <v>704.37519999999995</v>
      </c>
      <c r="V173" s="46">
        <v>1.06E-5</v>
      </c>
      <c r="W173" s="46">
        <v>4.7873085638074311E-2</v>
      </c>
      <c r="X173" s="46">
        <v>1.99299E-2</v>
      </c>
      <c r="Y173" s="147"/>
    </row>
    <row r="174" spans="1:25" x14ac:dyDescent="0.2">
      <c r="A174" s="40">
        <v>392</v>
      </c>
      <c r="B174" s="40">
        <v>1317</v>
      </c>
      <c r="C174" s="40" t="s">
        <v>504</v>
      </c>
      <c r="D174" s="40">
        <v>520037789</v>
      </c>
      <c r="E174" s="40" t="s">
        <v>213</v>
      </c>
      <c r="F174" s="40" t="s">
        <v>891</v>
      </c>
      <c r="G174" s="40" t="s">
        <v>892</v>
      </c>
      <c r="H174" s="40" t="s">
        <v>216</v>
      </c>
      <c r="I174" s="40" t="s">
        <v>807</v>
      </c>
      <c r="J174" s="40" t="s">
        <v>71</v>
      </c>
      <c r="K174" s="40" t="s">
        <v>71</v>
      </c>
      <c r="L174" s="34" t="s">
        <v>218</v>
      </c>
      <c r="M174" s="34" t="s">
        <v>107</v>
      </c>
      <c r="N174" s="40" t="s">
        <v>249</v>
      </c>
      <c r="O174" s="40" t="s">
        <v>72</v>
      </c>
      <c r="P174" s="40" t="s">
        <v>75</v>
      </c>
      <c r="Q174" s="44">
        <v>384</v>
      </c>
      <c r="R174" s="44">
        <v>1</v>
      </c>
      <c r="S174" s="44">
        <v>28940</v>
      </c>
      <c r="T174" s="37">
        <v>0.72629999999999995</v>
      </c>
      <c r="U174" s="44">
        <v>111.85590000000001</v>
      </c>
      <c r="V174" s="46">
        <v>7.9999999999999996E-6</v>
      </c>
      <c r="W174" s="46">
        <v>7.6022977193106848E-3</v>
      </c>
      <c r="X174" s="46">
        <v>3.1649E-3</v>
      </c>
      <c r="Y174" s="147"/>
    </row>
    <row r="175" spans="1:25" x14ac:dyDescent="0.2">
      <c r="A175" s="40">
        <v>392</v>
      </c>
      <c r="B175" s="40">
        <v>1317</v>
      </c>
      <c r="C175" s="40" t="s">
        <v>893</v>
      </c>
      <c r="D175" s="40">
        <v>513765859</v>
      </c>
      <c r="E175" s="40" t="s">
        <v>213</v>
      </c>
      <c r="F175" s="40" t="s">
        <v>894</v>
      </c>
      <c r="G175" s="40" t="s">
        <v>895</v>
      </c>
      <c r="H175" s="40" t="s">
        <v>216</v>
      </c>
      <c r="I175" s="40" t="s">
        <v>807</v>
      </c>
      <c r="J175" s="40" t="s">
        <v>71</v>
      </c>
      <c r="K175" s="40" t="s">
        <v>71</v>
      </c>
      <c r="L175" s="34" t="s">
        <v>218</v>
      </c>
      <c r="M175" s="34" t="s">
        <v>107</v>
      </c>
      <c r="N175" s="40" t="s">
        <v>249</v>
      </c>
      <c r="O175" s="40" t="s">
        <v>72</v>
      </c>
      <c r="P175" s="40" t="s">
        <v>75</v>
      </c>
      <c r="Q175" s="44">
        <v>120</v>
      </c>
      <c r="R175" s="44">
        <v>1</v>
      </c>
      <c r="S175" s="44">
        <v>29550</v>
      </c>
      <c r="T175" s="37">
        <v>0</v>
      </c>
      <c r="U175" s="44">
        <v>35.46</v>
      </c>
      <c r="V175" s="46">
        <v>9.7999999999999993E-6</v>
      </c>
      <c r="W175" s="46">
        <v>2.4099992770002169E-3</v>
      </c>
      <c r="X175" s="46">
        <v>1.0032999999999999E-3</v>
      </c>
      <c r="Y175" s="147"/>
    </row>
    <row r="176" spans="1:25" x14ac:dyDescent="0.2">
      <c r="A176" s="40">
        <v>392</v>
      </c>
      <c r="B176" s="40">
        <v>1317</v>
      </c>
      <c r="C176" s="40" t="s">
        <v>450</v>
      </c>
      <c r="D176" s="40">
        <v>511659401</v>
      </c>
      <c r="E176" s="40" t="s">
        <v>213</v>
      </c>
      <c r="F176" s="40" t="s">
        <v>450</v>
      </c>
      <c r="G176" s="40" t="s">
        <v>896</v>
      </c>
      <c r="H176" s="40" t="s">
        <v>216</v>
      </c>
      <c r="I176" s="40" t="s">
        <v>807</v>
      </c>
      <c r="J176" s="40" t="s">
        <v>71</v>
      </c>
      <c r="K176" s="40" t="s">
        <v>71</v>
      </c>
      <c r="L176" s="34" t="s">
        <v>218</v>
      </c>
      <c r="M176" s="34" t="s">
        <v>107</v>
      </c>
      <c r="N176" s="40" t="s">
        <v>249</v>
      </c>
      <c r="O176" s="40" t="s">
        <v>72</v>
      </c>
      <c r="P176" s="40" t="s">
        <v>75</v>
      </c>
      <c r="Q176" s="44">
        <v>807.51</v>
      </c>
      <c r="R176" s="44">
        <v>1</v>
      </c>
      <c r="S176" s="44">
        <v>5236</v>
      </c>
      <c r="T176" s="37">
        <v>0</v>
      </c>
      <c r="U176" s="44">
        <v>42.281219999999998</v>
      </c>
      <c r="V176" s="46">
        <v>6.9E-6</v>
      </c>
      <c r="W176" s="46">
        <v>2.8736991378902586E-3</v>
      </c>
      <c r="X176" s="46">
        <v>1.1963E-3</v>
      </c>
      <c r="Y176" s="147"/>
    </row>
    <row r="177" spans="1:25" x14ac:dyDescent="0.2">
      <c r="A177" s="40">
        <v>392</v>
      </c>
      <c r="B177" s="40">
        <v>1317</v>
      </c>
      <c r="C177" s="40" t="s">
        <v>585</v>
      </c>
      <c r="D177" s="40">
        <v>510216054</v>
      </c>
      <c r="E177" s="40" t="s">
        <v>213</v>
      </c>
      <c r="F177" s="40" t="s">
        <v>585</v>
      </c>
      <c r="G177" s="40" t="s">
        <v>897</v>
      </c>
      <c r="H177" s="40" t="s">
        <v>216</v>
      </c>
      <c r="I177" s="40" t="s">
        <v>807</v>
      </c>
      <c r="J177" s="40" t="s">
        <v>71</v>
      </c>
      <c r="K177" s="40" t="s">
        <v>71</v>
      </c>
      <c r="L177" s="34" t="s">
        <v>218</v>
      </c>
      <c r="M177" s="34" t="s">
        <v>107</v>
      </c>
      <c r="N177" s="40" t="s">
        <v>284</v>
      </c>
      <c r="O177" s="40" t="s">
        <v>72</v>
      </c>
      <c r="P177" s="40" t="s">
        <v>75</v>
      </c>
      <c r="Q177" s="44">
        <v>100</v>
      </c>
      <c r="R177" s="44">
        <v>1</v>
      </c>
      <c r="S177" s="44">
        <v>49240</v>
      </c>
      <c r="T177" s="37">
        <v>0.70150000000000001</v>
      </c>
      <c r="U177" s="44">
        <v>49.941580000000002</v>
      </c>
      <c r="V177" s="46">
        <v>9.3000000000000007E-6</v>
      </c>
      <c r="W177" s="46">
        <v>3.3942989817103055E-3</v>
      </c>
      <c r="X177" s="46">
        <v>1.4131E-3</v>
      </c>
      <c r="Y177" s="147"/>
    </row>
    <row r="178" spans="1:25" x14ac:dyDescent="0.2">
      <c r="A178" s="40">
        <v>392</v>
      </c>
      <c r="B178" s="40">
        <v>1317</v>
      </c>
      <c r="C178" s="40" t="s">
        <v>711</v>
      </c>
      <c r="D178" s="40">
        <v>520027830</v>
      </c>
      <c r="E178" s="40" t="s">
        <v>213</v>
      </c>
      <c r="F178" s="40" t="s">
        <v>711</v>
      </c>
      <c r="G178" s="40" t="s">
        <v>898</v>
      </c>
      <c r="H178" s="40" t="s">
        <v>216</v>
      </c>
      <c r="I178" s="40" t="s">
        <v>807</v>
      </c>
      <c r="J178" s="40" t="s">
        <v>71</v>
      </c>
      <c r="K178" s="40" t="s">
        <v>71</v>
      </c>
      <c r="L178" s="34" t="s">
        <v>218</v>
      </c>
      <c r="M178" s="34" t="s">
        <v>107</v>
      </c>
      <c r="N178" s="40" t="s">
        <v>543</v>
      </c>
      <c r="O178" s="40" t="s">
        <v>72</v>
      </c>
      <c r="P178" s="40" t="s">
        <v>75</v>
      </c>
      <c r="Q178" s="44">
        <v>13416</v>
      </c>
      <c r="R178" s="44">
        <v>1</v>
      </c>
      <c r="S178" s="44">
        <v>2089</v>
      </c>
      <c r="T178" s="37">
        <v>0</v>
      </c>
      <c r="U178" s="44">
        <v>280.26024000000001</v>
      </c>
      <c r="V178" s="46">
        <v>1.03E-5</v>
      </c>
      <c r="W178" s="46">
        <v>1.9047994285601715E-2</v>
      </c>
      <c r="X178" s="46">
        <v>7.9298000000000007E-3</v>
      </c>
      <c r="Y178" s="147"/>
    </row>
    <row r="179" spans="1:25" x14ac:dyDescent="0.2">
      <c r="A179" s="40">
        <v>392</v>
      </c>
      <c r="B179" s="40">
        <v>1317</v>
      </c>
      <c r="C179" s="40" t="s">
        <v>497</v>
      </c>
      <c r="D179" s="40">
        <v>550010003</v>
      </c>
      <c r="E179" s="40" t="s">
        <v>213</v>
      </c>
      <c r="F179" s="40" t="s">
        <v>497</v>
      </c>
      <c r="G179" s="40" t="s">
        <v>899</v>
      </c>
      <c r="H179" s="40" t="s">
        <v>216</v>
      </c>
      <c r="I179" s="40" t="s">
        <v>817</v>
      </c>
      <c r="J179" s="40" t="s">
        <v>71</v>
      </c>
      <c r="K179" s="40" t="s">
        <v>71</v>
      </c>
      <c r="L179" s="34" t="s">
        <v>218</v>
      </c>
      <c r="M179" s="34" t="s">
        <v>107</v>
      </c>
      <c r="N179" s="40" t="s">
        <v>239</v>
      </c>
      <c r="O179" s="40" t="s">
        <v>72</v>
      </c>
      <c r="P179" s="40" t="s">
        <v>75</v>
      </c>
      <c r="Q179" s="44">
        <v>11670.5</v>
      </c>
      <c r="R179" s="44">
        <v>1</v>
      </c>
      <c r="S179" s="44">
        <v>203</v>
      </c>
      <c r="T179" s="37">
        <v>0</v>
      </c>
      <c r="U179" s="44">
        <v>23.691109999999998</v>
      </c>
      <c r="V179" s="46">
        <v>4.4000000000000002E-6</v>
      </c>
      <c r="W179" s="46">
        <v>1.6101995169401451E-3</v>
      </c>
      <c r="X179" s="46">
        <v>6.7029999999999998E-4</v>
      </c>
      <c r="Y179" s="147"/>
    </row>
    <row r="180" spans="1:25" x14ac:dyDescent="0.2">
      <c r="A180" s="40">
        <v>392</v>
      </c>
      <c r="B180" s="40">
        <v>1317</v>
      </c>
      <c r="C180" s="40" t="s">
        <v>900</v>
      </c>
      <c r="D180" s="40">
        <v>513770669</v>
      </c>
      <c r="E180" s="40" t="s">
        <v>213</v>
      </c>
      <c r="F180" s="40" t="s">
        <v>900</v>
      </c>
      <c r="G180" s="40" t="s">
        <v>901</v>
      </c>
      <c r="H180" s="40" t="s">
        <v>216</v>
      </c>
      <c r="I180" s="40" t="s">
        <v>807</v>
      </c>
      <c r="J180" s="40" t="s">
        <v>71</v>
      </c>
      <c r="K180" s="40" t="s">
        <v>71</v>
      </c>
      <c r="L180" s="34" t="s">
        <v>218</v>
      </c>
      <c r="M180" s="34" t="s">
        <v>107</v>
      </c>
      <c r="N180" s="40" t="s">
        <v>535</v>
      </c>
      <c r="O180" s="40" t="s">
        <v>72</v>
      </c>
      <c r="P180" s="40" t="s">
        <v>75</v>
      </c>
      <c r="Q180" s="44">
        <v>339</v>
      </c>
      <c r="R180" s="44">
        <v>1</v>
      </c>
      <c r="S180" s="44">
        <v>26660</v>
      </c>
      <c r="T180" s="37">
        <v>0</v>
      </c>
      <c r="U180" s="44">
        <v>90.377399999999994</v>
      </c>
      <c r="V180" s="46">
        <v>2.4600000000000002E-5</v>
      </c>
      <c r="W180" s="46">
        <v>6.1424981572505534E-3</v>
      </c>
      <c r="X180" s="46">
        <v>2.5571999999999999E-3</v>
      </c>
      <c r="Y180" s="147"/>
    </row>
    <row r="181" spans="1:25" x14ac:dyDescent="0.2">
      <c r="A181" s="40">
        <v>392</v>
      </c>
      <c r="B181" s="40">
        <v>1317</v>
      </c>
      <c r="C181" s="40" t="s">
        <v>902</v>
      </c>
      <c r="D181" s="40">
        <v>520039942</v>
      </c>
      <c r="E181" s="40" t="s">
        <v>213</v>
      </c>
      <c r="F181" s="40" t="s">
        <v>903</v>
      </c>
      <c r="G181" s="40" t="s">
        <v>904</v>
      </c>
      <c r="H181" s="40" t="s">
        <v>216</v>
      </c>
      <c r="I181" s="40" t="s">
        <v>807</v>
      </c>
      <c r="J181" s="40" t="s">
        <v>71</v>
      </c>
      <c r="K181" s="40" t="s">
        <v>71</v>
      </c>
      <c r="L181" s="34" t="s">
        <v>218</v>
      </c>
      <c r="M181" s="34" t="s">
        <v>107</v>
      </c>
      <c r="N181" s="40" t="s">
        <v>776</v>
      </c>
      <c r="O181" s="40" t="s">
        <v>72</v>
      </c>
      <c r="P181" s="40" t="s">
        <v>75</v>
      </c>
      <c r="Q181" s="44">
        <v>269</v>
      </c>
      <c r="R181" s="44">
        <v>1</v>
      </c>
      <c r="S181" s="44">
        <v>22740</v>
      </c>
      <c r="T181" s="37">
        <v>0</v>
      </c>
      <c r="U181" s="44">
        <v>61.1706</v>
      </c>
      <c r="V181" s="46">
        <v>1.17E-5</v>
      </c>
      <c r="W181" s="46">
        <v>4.1574987527503741E-3</v>
      </c>
      <c r="X181" s="46">
        <v>1.7308E-3</v>
      </c>
      <c r="Y181" s="147"/>
    </row>
    <row r="182" spans="1:25" x14ac:dyDescent="0.2">
      <c r="A182" s="40">
        <v>392</v>
      </c>
      <c r="B182" s="40">
        <v>1317</v>
      </c>
      <c r="C182" s="40" t="s">
        <v>501</v>
      </c>
      <c r="D182" s="40">
        <v>520024126</v>
      </c>
      <c r="E182" s="40" t="s">
        <v>213</v>
      </c>
      <c r="F182" s="40" t="s">
        <v>905</v>
      </c>
      <c r="G182" s="40" t="s">
        <v>906</v>
      </c>
      <c r="H182" s="40" t="s">
        <v>216</v>
      </c>
      <c r="I182" s="40" t="s">
        <v>807</v>
      </c>
      <c r="J182" s="40" t="s">
        <v>71</v>
      </c>
      <c r="K182" s="40" t="s">
        <v>71</v>
      </c>
      <c r="L182" s="34" t="s">
        <v>218</v>
      </c>
      <c r="M182" s="34" t="s">
        <v>107</v>
      </c>
      <c r="N182" s="40" t="s">
        <v>249</v>
      </c>
      <c r="O182" s="40" t="s">
        <v>72</v>
      </c>
      <c r="P182" s="40" t="s">
        <v>75</v>
      </c>
      <c r="Q182" s="44">
        <v>8127.33</v>
      </c>
      <c r="R182" s="44">
        <v>1</v>
      </c>
      <c r="S182" s="44">
        <v>992.1</v>
      </c>
      <c r="T182" s="37">
        <v>0.77170000000000005</v>
      </c>
      <c r="U182" s="44">
        <v>81.402959999999993</v>
      </c>
      <c r="V182" s="46">
        <v>1.1E-5</v>
      </c>
      <c r="W182" s="46">
        <v>5.5325983402204982E-3</v>
      </c>
      <c r="X182" s="46">
        <v>2.3032999999999999E-3</v>
      </c>
      <c r="Y182" s="147"/>
    </row>
    <row r="183" spans="1:25" x14ac:dyDescent="0.2">
      <c r="A183" s="40">
        <v>392</v>
      </c>
      <c r="B183" s="40">
        <v>1317</v>
      </c>
      <c r="C183" s="40" t="s">
        <v>532</v>
      </c>
      <c r="D183" s="40">
        <v>520022732</v>
      </c>
      <c r="E183" s="40" t="s">
        <v>213</v>
      </c>
      <c r="F183" s="40" t="s">
        <v>532</v>
      </c>
      <c r="G183" s="40" t="s">
        <v>1181</v>
      </c>
      <c r="H183" s="40" t="s">
        <v>216</v>
      </c>
      <c r="I183" s="40" t="s">
        <v>807</v>
      </c>
      <c r="J183" s="40" t="s">
        <v>71</v>
      </c>
      <c r="K183" s="40" t="s">
        <v>71</v>
      </c>
      <c r="L183" s="34" t="s">
        <v>218</v>
      </c>
      <c r="M183" s="34" t="s">
        <v>107</v>
      </c>
      <c r="N183" s="40" t="s">
        <v>535</v>
      </c>
      <c r="O183" s="40" t="s">
        <v>72</v>
      </c>
      <c r="P183" s="40" t="s">
        <v>75</v>
      </c>
      <c r="Q183" s="44">
        <v>1353</v>
      </c>
      <c r="R183" s="44">
        <v>1</v>
      </c>
      <c r="S183" s="44">
        <v>3511</v>
      </c>
      <c r="T183" s="37">
        <v>0</v>
      </c>
      <c r="U183" s="44">
        <v>47.503830000000001</v>
      </c>
      <c r="V183" s="46">
        <v>5.0000000000000004E-6</v>
      </c>
      <c r="W183" s="46">
        <v>3.2285990314202908E-3</v>
      </c>
      <c r="X183" s="46">
        <v>1.3441E-3</v>
      </c>
      <c r="Y183" s="147"/>
    </row>
    <row r="184" spans="1:25" x14ac:dyDescent="0.2">
      <c r="A184" s="40">
        <v>392</v>
      </c>
      <c r="B184" s="40">
        <v>1317</v>
      </c>
      <c r="C184" s="40" t="s">
        <v>725</v>
      </c>
      <c r="D184" s="40">
        <v>520025602</v>
      </c>
      <c r="E184" s="40" t="s">
        <v>213</v>
      </c>
      <c r="F184" s="40" t="s">
        <v>907</v>
      </c>
      <c r="G184" s="40" t="s">
        <v>908</v>
      </c>
      <c r="H184" s="40" t="s">
        <v>216</v>
      </c>
      <c r="I184" s="40" t="s">
        <v>807</v>
      </c>
      <c r="J184" s="40" t="s">
        <v>71</v>
      </c>
      <c r="K184" s="40" t="s">
        <v>71</v>
      </c>
      <c r="L184" s="34" t="s">
        <v>218</v>
      </c>
      <c r="M184" s="34" t="s">
        <v>107</v>
      </c>
      <c r="N184" s="40" t="s">
        <v>728</v>
      </c>
      <c r="O184" s="40" t="s">
        <v>72</v>
      </c>
      <c r="P184" s="40" t="s">
        <v>75</v>
      </c>
      <c r="Q184" s="44">
        <v>203</v>
      </c>
      <c r="R184" s="44">
        <v>1</v>
      </c>
      <c r="S184" s="44">
        <v>17650</v>
      </c>
      <c r="T184" s="37">
        <v>0</v>
      </c>
      <c r="U184" s="44">
        <v>35.829500000000003</v>
      </c>
      <c r="V184" s="46">
        <v>7.7000000000000008E-6</v>
      </c>
      <c r="W184" s="46">
        <v>2.4351992694402196E-3</v>
      </c>
      <c r="X184" s="46">
        <v>1.0138E-3</v>
      </c>
      <c r="Y184" s="147"/>
    </row>
    <row r="185" spans="1:25" x14ac:dyDescent="0.2">
      <c r="A185" s="40">
        <v>392</v>
      </c>
      <c r="B185" s="40">
        <v>1317</v>
      </c>
      <c r="C185" s="40" t="s">
        <v>912</v>
      </c>
      <c r="D185" s="40">
        <v>520038274</v>
      </c>
      <c r="E185" s="40" t="s">
        <v>213</v>
      </c>
      <c r="F185" s="40" t="s">
        <v>913</v>
      </c>
      <c r="G185" s="40" t="s">
        <v>914</v>
      </c>
      <c r="H185" s="40" t="s">
        <v>216</v>
      </c>
      <c r="I185" s="40" t="s">
        <v>807</v>
      </c>
      <c r="J185" s="40" t="s">
        <v>71</v>
      </c>
      <c r="K185" s="40" t="s">
        <v>71</v>
      </c>
      <c r="L185" s="34" t="s">
        <v>218</v>
      </c>
      <c r="M185" s="34" t="s">
        <v>107</v>
      </c>
      <c r="N185" s="40" t="s">
        <v>266</v>
      </c>
      <c r="O185" s="40" t="s">
        <v>72</v>
      </c>
      <c r="P185" s="40" t="s">
        <v>75</v>
      </c>
      <c r="Q185" s="44">
        <v>809</v>
      </c>
      <c r="R185" s="44">
        <v>1</v>
      </c>
      <c r="S185" s="44">
        <v>1661</v>
      </c>
      <c r="T185" s="37">
        <v>0</v>
      </c>
      <c r="U185" s="44">
        <v>13.43749</v>
      </c>
      <c r="V185" s="46">
        <v>2.7999999999999999E-6</v>
      </c>
      <c r="W185" s="46">
        <v>9.1329972601008225E-4</v>
      </c>
      <c r="X185" s="46">
        <v>3.8020000000000003E-4</v>
      </c>
      <c r="Y185" s="147"/>
    </row>
    <row r="186" spans="1:25" x14ac:dyDescent="0.2">
      <c r="A186" s="40">
        <v>392</v>
      </c>
      <c r="B186" s="40">
        <v>1317</v>
      </c>
      <c r="C186" s="40" t="s">
        <v>915</v>
      </c>
      <c r="D186" s="40">
        <v>520041997</v>
      </c>
      <c r="E186" s="40" t="s">
        <v>213</v>
      </c>
      <c r="F186" s="40" t="s">
        <v>916</v>
      </c>
      <c r="G186" s="40" t="s">
        <v>917</v>
      </c>
      <c r="H186" s="40" t="s">
        <v>216</v>
      </c>
      <c r="I186" s="40" t="s">
        <v>807</v>
      </c>
      <c r="J186" s="40" t="s">
        <v>71</v>
      </c>
      <c r="K186" s="40" t="s">
        <v>71</v>
      </c>
      <c r="L186" s="34" t="s">
        <v>218</v>
      </c>
      <c r="M186" s="34" t="s">
        <v>107</v>
      </c>
      <c r="N186" s="40" t="s">
        <v>918</v>
      </c>
      <c r="O186" s="40" t="s">
        <v>72</v>
      </c>
      <c r="P186" s="40" t="s">
        <v>75</v>
      </c>
      <c r="Q186" s="44">
        <v>998.66</v>
      </c>
      <c r="R186" s="44">
        <v>1</v>
      </c>
      <c r="S186" s="44">
        <v>13000</v>
      </c>
      <c r="T186" s="37">
        <v>0</v>
      </c>
      <c r="U186" s="44">
        <v>129.82579999999999</v>
      </c>
      <c r="V186" s="46">
        <v>8.8999999999999995E-6</v>
      </c>
      <c r="W186" s="46">
        <v>8.823597352920794E-3</v>
      </c>
      <c r="X186" s="46">
        <v>3.6733E-3</v>
      </c>
      <c r="Y186" s="147"/>
    </row>
    <row r="187" spans="1:25" x14ac:dyDescent="0.2">
      <c r="A187" s="40">
        <v>392</v>
      </c>
      <c r="B187" s="40">
        <v>1317</v>
      </c>
      <c r="C187" s="40" t="s">
        <v>919</v>
      </c>
      <c r="D187" s="40">
        <v>520043720</v>
      </c>
      <c r="E187" s="40" t="s">
        <v>213</v>
      </c>
      <c r="F187" s="40" t="s">
        <v>919</v>
      </c>
      <c r="G187" s="40" t="s">
        <v>920</v>
      </c>
      <c r="H187" s="40" t="s">
        <v>216</v>
      </c>
      <c r="I187" s="40" t="s">
        <v>807</v>
      </c>
      <c r="J187" s="40" t="s">
        <v>71</v>
      </c>
      <c r="K187" s="40" t="s">
        <v>71</v>
      </c>
      <c r="L187" s="34" t="s">
        <v>218</v>
      </c>
      <c r="M187" s="34" t="s">
        <v>107</v>
      </c>
      <c r="N187" s="40" t="s">
        <v>258</v>
      </c>
      <c r="O187" s="40" t="s">
        <v>72</v>
      </c>
      <c r="P187" s="40" t="s">
        <v>75</v>
      </c>
      <c r="Q187" s="44">
        <v>160</v>
      </c>
      <c r="R187" s="44">
        <v>1</v>
      </c>
      <c r="S187" s="44">
        <v>5364</v>
      </c>
      <c r="T187" s="37">
        <v>0</v>
      </c>
      <c r="U187" s="44">
        <v>8.5823999999999998</v>
      </c>
      <c r="V187" s="46">
        <v>2.0999999999999998E-6</v>
      </c>
      <c r="W187" s="46">
        <v>5.8329982501005258E-4</v>
      </c>
      <c r="X187" s="46">
        <v>2.4279999999999999E-4</v>
      </c>
      <c r="Y187" s="147"/>
    </row>
    <row r="188" spans="1:25" x14ac:dyDescent="0.2">
      <c r="A188" s="40">
        <v>392</v>
      </c>
      <c r="B188" s="40">
        <v>1317</v>
      </c>
      <c r="C188" s="40" t="s">
        <v>921</v>
      </c>
      <c r="D188" s="40">
        <v>520035791</v>
      </c>
      <c r="E188" s="40" t="s">
        <v>213</v>
      </c>
      <c r="F188" s="40" t="s">
        <v>922</v>
      </c>
      <c r="G188" s="40" t="s">
        <v>923</v>
      </c>
      <c r="H188" s="40" t="s">
        <v>216</v>
      </c>
      <c r="I188" s="40" t="s">
        <v>807</v>
      </c>
      <c r="J188" s="40" t="s">
        <v>71</v>
      </c>
      <c r="K188" s="40" t="s">
        <v>71</v>
      </c>
      <c r="L188" s="34" t="s">
        <v>218</v>
      </c>
      <c r="M188" s="34" t="s">
        <v>107</v>
      </c>
      <c r="N188" s="40" t="s">
        <v>924</v>
      </c>
      <c r="O188" s="40" t="s">
        <v>72</v>
      </c>
      <c r="P188" s="40" t="s">
        <v>75</v>
      </c>
      <c r="Q188" s="44">
        <v>1600</v>
      </c>
      <c r="R188" s="44">
        <v>1</v>
      </c>
      <c r="S188" s="44">
        <v>10080</v>
      </c>
      <c r="T188" s="37">
        <v>0</v>
      </c>
      <c r="U188" s="44">
        <v>161.28</v>
      </c>
      <c r="V188" s="46">
        <v>1.462E-4</v>
      </c>
      <c r="W188" s="46">
        <v>1.0961396711580987E-2</v>
      </c>
      <c r="X188" s="46">
        <v>4.5633000000000002E-3</v>
      </c>
      <c r="Y188" s="147"/>
    </row>
    <row r="189" spans="1:25" x14ac:dyDescent="0.2">
      <c r="A189" s="40">
        <v>392</v>
      </c>
      <c r="B189" s="40">
        <v>1317</v>
      </c>
      <c r="C189" s="40" t="s">
        <v>925</v>
      </c>
      <c r="D189" s="40">
        <v>511399388</v>
      </c>
      <c r="E189" s="40" t="s">
        <v>213</v>
      </c>
      <c r="F189" s="40" t="s">
        <v>926</v>
      </c>
      <c r="G189" s="40" t="s">
        <v>927</v>
      </c>
      <c r="H189" s="40" t="s">
        <v>216</v>
      </c>
      <c r="I189" s="40" t="s">
        <v>807</v>
      </c>
      <c r="J189" s="40" t="s">
        <v>71</v>
      </c>
      <c r="K189" s="40" t="s">
        <v>71</v>
      </c>
      <c r="L189" s="34" t="s">
        <v>218</v>
      </c>
      <c r="M189" s="34" t="s">
        <v>107</v>
      </c>
      <c r="N189" s="40" t="s">
        <v>266</v>
      </c>
      <c r="O189" s="40" t="s">
        <v>72</v>
      </c>
      <c r="P189" s="40" t="s">
        <v>75</v>
      </c>
      <c r="Q189" s="44">
        <v>50</v>
      </c>
      <c r="R189" s="44">
        <v>1</v>
      </c>
      <c r="S189" s="44">
        <v>30010</v>
      </c>
      <c r="T189" s="37">
        <v>0</v>
      </c>
      <c r="U189" s="44">
        <v>15.005000000000001</v>
      </c>
      <c r="V189" s="46">
        <v>2.3999999999999999E-6</v>
      </c>
      <c r="W189" s="46">
        <v>1.0197996940600918E-3</v>
      </c>
      <c r="X189" s="46">
        <v>4.2460000000000002E-4</v>
      </c>
      <c r="Y189" s="147"/>
    </row>
    <row r="190" spans="1:25" x14ac:dyDescent="0.2">
      <c r="A190" s="40">
        <v>392</v>
      </c>
      <c r="B190" s="40">
        <v>1317</v>
      </c>
      <c r="C190" s="40" t="s">
        <v>429</v>
      </c>
      <c r="D190" s="40">
        <v>520028010</v>
      </c>
      <c r="E190" s="40" t="s">
        <v>213</v>
      </c>
      <c r="F190" s="40" t="s">
        <v>429</v>
      </c>
      <c r="G190" s="40" t="s">
        <v>928</v>
      </c>
      <c r="H190" s="40" t="s">
        <v>216</v>
      </c>
      <c r="I190" s="40" t="s">
        <v>807</v>
      </c>
      <c r="J190" s="40" t="s">
        <v>71</v>
      </c>
      <c r="K190" s="40" t="s">
        <v>71</v>
      </c>
      <c r="L190" s="34" t="s">
        <v>218</v>
      </c>
      <c r="M190" s="34" t="s">
        <v>107</v>
      </c>
      <c r="N190" s="40" t="s">
        <v>403</v>
      </c>
      <c r="O190" s="40" t="s">
        <v>72</v>
      </c>
      <c r="P190" s="40" t="s">
        <v>75</v>
      </c>
      <c r="Q190" s="44">
        <v>228</v>
      </c>
      <c r="R190" s="44">
        <v>1</v>
      </c>
      <c r="S190" s="44">
        <v>99210</v>
      </c>
      <c r="T190" s="37">
        <v>0</v>
      </c>
      <c r="U190" s="44">
        <v>226.19880000000001</v>
      </c>
      <c r="V190" s="46">
        <v>3.01E-5</v>
      </c>
      <c r="W190" s="46">
        <v>1.5373695387891385E-2</v>
      </c>
      <c r="X190" s="46">
        <v>6.4002E-3</v>
      </c>
      <c r="Y190" s="147"/>
    </row>
    <row r="191" spans="1:25" x14ac:dyDescent="0.2">
      <c r="A191" s="40">
        <v>392</v>
      </c>
      <c r="B191" s="40">
        <v>1317</v>
      </c>
      <c r="C191" s="40" t="s">
        <v>929</v>
      </c>
      <c r="D191" s="40">
        <v>520025370</v>
      </c>
      <c r="E191" s="40" t="s">
        <v>213</v>
      </c>
      <c r="F191" s="40" t="s">
        <v>929</v>
      </c>
      <c r="G191" s="40" t="s">
        <v>930</v>
      </c>
      <c r="H191" s="40" t="s">
        <v>216</v>
      </c>
      <c r="I191" s="40" t="s">
        <v>807</v>
      </c>
      <c r="J191" s="40" t="s">
        <v>71</v>
      </c>
      <c r="K191" s="40" t="s">
        <v>71</v>
      </c>
      <c r="L191" s="34" t="s">
        <v>218</v>
      </c>
      <c r="M191" s="34" t="s">
        <v>107</v>
      </c>
      <c r="N191" s="40" t="s">
        <v>403</v>
      </c>
      <c r="O191" s="40" t="s">
        <v>72</v>
      </c>
      <c r="P191" s="40" t="s">
        <v>75</v>
      </c>
      <c r="Q191" s="44">
        <v>79</v>
      </c>
      <c r="R191" s="44">
        <v>1</v>
      </c>
      <c r="S191" s="44">
        <v>13820</v>
      </c>
      <c r="T191" s="37">
        <v>0</v>
      </c>
      <c r="U191" s="44">
        <v>10.9178</v>
      </c>
      <c r="V191" s="46">
        <v>2.9000000000000002E-6</v>
      </c>
      <c r="W191" s="46">
        <v>7.4199977740006687E-4</v>
      </c>
      <c r="X191" s="46">
        <v>3.0889999999999997E-4</v>
      </c>
      <c r="Y191" s="147"/>
    </row>
    <row r="192" spans="1:25" x14ac:dyDescent="0.2">
      <c r="A192" s="40">
        <v>392</v>
      </c>
      <c r="B192" s="40">
        <v>1317</v>
      </c>
      <c r="C192" s="40" t="s">
        <v>931</v>
      </c>
      <c r="D192" s="40">
        <v>520043480</v>
      </c>
      <c r="E192" s="40" t="s">
        <v>213</v>
      </c>
      <c r="F192" s="40" t="s">
        <v>932</v>
      </c>
      <c r="G192" s="40" t="s">
        <v>933</v>
      </c>
      <c r="H192" s="40" t="s">
        <v>216</v>
      </c>
      <c r="I192" s="40" t="s">
        <v>807</v>
      </c>
      <c r="J192" s="40" t="s">
        <v>71</v>
      </c>
      <c r="K192" s="40" t="s">
        <v>71</v>
      </c>
      <c r="L192" s="34" t="s">
        <v>218</v>
      </c>
      <c r="M192" s="34" t="s">
        <v>107</v>
      </c>
      <c r="N192" s="40" t="s">
        <v>710</v>
      </c>
      <c r="O192" s="40" t="s">
        <v>72</v>
      </c>
      <c r="P192" s="40" t="s">
        <v>75</v>
      </c>
      <c r="Q192" s="44">
        <v>640</v>
      </c>
      <c r="R192" s="44">
        <v>1</v>
      </c>
      <c r="S192" s="44">
        <v>47350</v>
      </c>
      <c r="T192" s="37">
        <v>0</v>
      </c>
      <c r="U192" s="44">
        <v>303.04000000000002</v>
      </c>
      <c r="V192" s="46">
        <v>7.0400000000000004E-5</v>
      </c>
      <c r="W192" s="46">
        <v>2.0596193821141855E-2</v>
      </c>
      <c r="X192" s="46">
        <v>8.5743E-3</v>
      </c>
      <c r="Y192" s="147"/>
    </row>
    <row r="193" spans="1:25" x14ac:dyDescent="0.2">
      <c r="A193" s="40">
        <v>392</v>
      </c>
      <c r="B193" s="40">
        <v>1317</v>
      </c>
      <c r="C193" s="40" t="s">
        <v>1182</v>
      </c>
      <c r="D193" s="57">
        <v>520018482</v>
      </c>
      <c r="E193" s="40" t="s">
        <v>213</v>
      </c>
      <c r="F193" s="40" t="s">
        <v>1183</v>
      </c>
      <c r="G193" s="40" t="s">
        <v>1184</v>
      </c>
      <c r="H193" s="40" t="s">
        <v>216</v>
      </c>
      <c r="I193" s="40" t="s">
        <v>807</v>
      </c>
      <c r="J193" s="40" t="s">
        <v>71</v>
      </c>
      <c r="K193" s="40" t="s">
        <v>71</v>
      </c>
      <c r="L193" s="34" t="s">
        <v>218</v>
      </c>
      <c r="M193" s="34" t="s">
        <v>107</v>
      </c>
      <c r="N193" s="40" t="s">
        <v>863</v>
      </c>
      <c r="O193" s="40" t="s">
        <v>72</v>
      </c>
      <c r="P193" s="40" t="s">
        <v>75</v>
      </c>
      <c r="Q193" s="44">
        <v>0.74</v>
      </c>
      <c r="R193" s="44">
        <v>1</v>
      </c>
      <c r="S193" s="44">
        <v>22800</v>
      </c>
      <c r="T193" s="37">
        <v>0</v>
      </c>
      <c r="U193" s="44">
        <v>0.16872000000000001</v>
      </c>
      <c r="V193" s="46">
        <v>1.9999999999999999E-7</v>
      </c>
      <c r="W193" s="46">
        <v>1.1499996550001036E-5</v>
      </c>
      <c r="X193" s="46">
        <v>4.7999999999999998E-6</v>
      </c>
      <c r="Y193" s="147"/>
    </row>
    <row r="194" spans="1:25" x14ac:dyDescent="0.2">
      <c r="A194" s="40">
        <v>392</v>
      </c>
      <c r="B194" s="40">
        <v>1317</v>
      </c>
      <c r="C194" s="40" t="s">
        <v>939</v>
      </c>
      <c r="D194" s="57">
        <v>520036153</v>
      </c>
      <c r="E194" s="40" t="s">
        <v>213</v>
      </c>
      <c r="F194" s="40" t="s">
        <v>940</v>
      </c>
      <c r="G194" s="40" t="s">
        <v>941</v>
      </c>
      <c r="H194" s="40" t="s">
        <v>216</v>
      </c>
      <c r="I194" s="40" t="s">
        <v>807</v>
      </c>
      <c r="J194" s="40" t="s">
        <v>71</v>
      </c>
      <c r="K194" s="40" t="s">
        <v>71</v>
      </c>
      <c r="L194" s="34" t="s">
        <v>218</v>
      </c>
      <c r="M194" s="34" t="s">
        <v>107</v>
      </c>
      <c r="N194" s="40" t="s">
        <v>876</v>
      </c>
      <c r="O194" s="40" t="s">
        <v>72</v>
      </c>
      <c r="P194" s="40" t="s">
        <v>75</v>
      </c>
      <c r="Q194" s="44">
        <v>4000</v>
      </c>
      <c r="R194" s="44">
        <v>1</v>
      </c>
      <c r="S194" s="44">
        <v>3094</v>
      </c>
      <c r="T194" s="37">
        <v>0</v>
      </c>
      <c r="U194" s="44">
        <v>123.76</v>
      </c>
      <c r="V194" s="46">
        <v>1.5880000000000001E-4</v>
      </c>
      <c r="W194" s="46">
        <v>8.4113974765807568E-3</v>
      </c>
      <c r="X194" s="46">
        <v>3.5017E-3</v>
      </c>
      <c r="Y194" s="147"/>
    </row>
    <row r="195" spans="1:25" x14ac:dyDescent="0.2">
      <c r="A195" s="40">
        <v>392</v>
      </c>
      <c r="B195" s="40">
        <v>1317</v>
      </c>
      <c r="C195" s="40" t="s">
        <v>295</v>
      </c>
      <c r="D195" s="57">
        <v>510960719</v>
      </c>
      <c r="E195" s="40" t="s">
        <v>213</v>
      </c>
      <c r="F195" s="40" t="s">
        <v>295</v>
      </c>
      <c r="G195" s="40" t="s">
        <v>942</v>
      </c>
      <c r="H195" s="40" t="s">
        <v>216</v>
      </c>
      <c r="I195" s="40" t="s">
        <v>807</v>
      </c>
      <c r="J195" s="40" t="s">
        <v>71</v>
      </c>
      <c r="K195" s="40" t="s">
        <v>71</v>
      </c>
      <c r="L195" s="34" t="s">
        <v>218</v>
      </c>
      <c r="M195" s="34" t="s">
        <v>107</v>
      </c>
      <c r="N195" s="40" t="s">
        <v>249</v>
      </c>
      <c r="O195" s="40" t="s">
        <v>72</v>
      </c>
      <c r="P195" s="40" t="s">
        <v>75</v>
      </c>
      <c r="Q195" s="44">
        <v>886</v>
      </c>
      <c r="R195" s="44">
        <v>1</v>
      </c>
      <c r="S195" s="44">
        <v>24920</v>
      </c>
      <c r="T195" s="37">
        <v>0</v>
      </c>
      <c r="U195" s="44">
        <v>220.7912</v>
      </c>
      <c r="V195" s="46">
        <v>7.3000000000000004E-6</v>
      </c>
      <c r="W195" s="46">
        <v>1.500609549817135E-2</v>
      </c>
      <c r="X195" s="46">
        <v>6.2471999999999996E-3</v>
      </c>
      <c r="Y195" s="147"/>
    </row>
    <row r="196" spans="1:25" x14ac:dyDescent="0.2">
      <c r="A196" s="40">
        <v>392</v>
      </c>
      <c r="B196" s="40">
        <v>1317</v>
      </c>
      <c r="C196" s="40" t="s">
        <v>943</v>
      </c>
      <c r="D196" s="40">
        <v>520041187</v>
      </c>
      <c r="E196" s="40" t="s">
        <v>213</v>
      </c>
      <c r="F196" s="40" t="s">
        <v>944</v>
      </c>
      <c r="G196" s="40" t="s">
        <v>945</v>
      </c>
      <c r="H196" s="40" t="s">
        <v>216</v>
      </c>
      <c r="I196" s="40" t="s">
        <v>807</v>
      </c>
      <c r="J196" s="40" t="s">
        <v>71</v>
      </c>
      <c r="K196" s="40" t="s">
        <v>71</v>
      </c>
      <c r="L196" s="34" t="s">
        <v>218</v>
      </c>
      <c r="M196" s="34" t="s">
        <v>107</v>
      </c>
      <c r="N196" s="40" t="s">
        <v>535</v>
      </c>
      <c r="O196" s="40" t="s">
        <v>72</v>
      </c>
      <c r="P196" s="40" t="s">
        <v>75</v>
      </c>
      <c r="Q196" s="44">
        <v>3401</v>
      </c>
      <c r="R196" s="44">
        <v>1</v>
      </c>
      <c r="S196" s="44">
        <v>692.7</v>
      </c>
      <c r="T196" s="37">
        <v>0</v>
      </c>
      <c r="U196" s="44">
        <v>23.558720000000001</v>
      </c>
      <c r="V196" s="46">
        <v>3.1900000000000003E-5</v>
      </c>
      <c r="W196" s="46">
        <v>1.6011995196401443E-3</v>
      </c>
      <c r="X196" s="46">
        <v>6.6660000000000005E-4</v>
      </c>
      <c r="Y196" s="147"/>
    </row>
    <row r="197" spans="1:25" x14ac:dyDescent="0.2">
      <c r="A197" s="40">
        <v>392</v>
      </c>
      <c r="B197" s="40">
        <v>1317</v>
      </c>
      <c r="C197" s="40" t="s">
        <v>946</v>
      </c>
      <c r="D197" s="40">
        <v>511812463</v>
      </c>
      <c r="E197" s="40" t="s">
        <v>213</v>
      </c>
      <c r="F197" s="40" t="s">
        <v>947</v>
      </c>
      <c r="G197" s="40" t="s">
        <v>948</v>
      </c>
      <c r="H197" s="40" t="s">
        <v>216</v>
      </c>
      <c r="I197" s="40" t="s">
        <v>807</v>
      </c>
      <c r="J197" s="40" t="s">
        <v>71</v>
      </c>
      <c r="K197" s="40" t="s">
        <v>71</v>
      </c>
      <c r="L197" s="34" t="s">
        <v>218</v>
      </c>
      <c r="M197" s="34" t="s">
        <v>107</v>
      </c>
      <c r="N197" s="40" t="s">
        <v>918</v>
      </c>
      <c r="O197" s="40" t="s">
        <v>72</v>
      </c>
      <c r="P197" s="40" t="s">
        <v>75</v>
      </c>
      <c r="Q197" s="44">
        <v>325</v>
      </c>
      <c r="R197" s="44">
        <v>1</v>
      </c>
      <c r="S197" s="44">
        <v>68020</v>
      </c>
      <c r="T197" s="37">
        <v>0</v>
      </c>
      <c r="U197" s="44">
        <v>221.065</v>
      </c>
      <c r="V197" s="46">
        <v>1.11E-5</v>
      </c>
      <c r="W197" s="46">
        <v>1.5024695492591352E-2</v>
      </c>
      <c r="X197" s="46">
        <v>6.2548999999999999E-3</v>
      </c>
      <c r="Y197" s="147"/>
    </row>
    <row r="198" spans="1:25" x14ac:dyDescent="0.2">
      <c r="A198" s="40">
        <v>392</v>
      </c>
      <c r="B198" s="40">
        <v>1317</v>
      </c>
      <c r="C198" s="40" t="s">
        <v>949</v>
      </c>
      <c r="D198" s="40">
        <v>520039967</v>
      </c>
      <c r="E198" s="40" t="s">
        <v>213</v>
      </c>
      <c r="F198" s="40" t="s">
        <v>949</v>
      </c>
      <c r="G198" s="40" t="s">
        <v>950</v>
      </c>
      <c r="H198" s="40" t="s">
        <v>216</v>
      </c>
      <c r="I198" s="40" t="s">
        <v>807</v>
      </c>
      <c r="J198" s="40" t="s">
        <v>71</v>
      </c>
      <c r="K198" s="40" t="s">
        <v>71</v>
      </c>
      <c r="L198" s="34" t="s">
        <v>218</v>
      </c>
      <c r="M198" s="34" t="s">
        <v>107</v>
      </c>
      <c r="N198" s="40" t="s">
        <v>535</v>
      </c>
      <c r="O198" s="40" t="s">
        <v>72</v>
      </c>
      <c r="P198" s="40" t="s">
        <v>75</v>
      </c>
      <c r="Q198" s="44">
        <v>80</v>
      </c>
      <c r="R198" s="44">
        <v>1</v>
      </c>
      <c r="S198" s="44">
        <v>9757</v>
      </c>
      <c r="T198" s="37">
        <v>0.13780000000000001</v>
      </c>
      <c r="U198" s="44">
        <v>7.9434199999999997</v>
      </c>
      <c r="V198" s="46">
        <v>3.4000000000000001E-6</v>
      </c>
      <c r="W198" s="46">
        <v>5.3989983803004861E-4</v>
      </c>
      <c r="X198" s="46">
        <v>2.2479999999999999E-4</v>
      </c>
      <c r="Y198" s="147"/>
    </row>
    <row r="199" spans="1:25" x14ac:dyDescent="0.2">
      <c r="A199" s="40">
        <v>392</v>
      </c>
      <c r="B199" s="40">
        <v>1317</v>
      </c>
      <c r="C199" s="40" t="s">
        <v>951</v>
      </c>
      <c r="D199" s="40">
        <v>514423474</v>
      </c>
      <c r="E199" s="40" t="s">
        <v>213</v>
      </c>
      <c r="F199" s="40" t="s">
        <v>952</v>
      </c>
      <c r="G199" s="40" t="s">
        <v>953</v>
      </c>
      <c r="H199" s="40" t="s">
        <v>216</v>
      </c>
      <c r="I199" s="40" t="s">
        <v>807</v>
      </c>
      <c r="J199" s="40" t="s">
        <v>71</v>
      </c>
      <c r="K199" s="40" t="s">
        <v>71</v>
      </c>
      <c r="L199" s="34" t="s">
        <v>218</v>
      </c>
      <c r="M199" s="34" t="s">
        <v>107</v>
      </c>
      <c r="N199" s="40" t="s">
        <v>266</v>
      </c>
      <c r="O199" s="40" t="s">
        <v>72</v>
      </c>
      <c r="P199" s="40" t="s">
        <v>75</v>
      </c>
      <c r="Q199" s="44">
        <v>16000</v>
      </c>
      <c r="R199" s="44">
        <v>1</v>
      </c>
      <c r="S199" s="44">
        <v>665.7</v>
      </c>
      <c r="T199" s="37">
        <v>0</v>
      </c>
      <c r="U199" s="44">
        <v>106.512</v>
      </c>
      <c r="V199" s="46">
        <v>1.8340000000000001E-4</v>
      </c>
      <c r="W199" s="46">
        <v>7.2390978282706516E-3</v>
      </c>
      <c r="X199" s="46">
        <v>3.0136999999999998E-3</v>
      </c>
      <c r="Y199" s="147"/>
    </row>
    <row r="200" spans="1:25" x14ac:dyDescent="0.2">
      <c r="A200" s="40">
        <v>392</v>
      </c>
      <c r="B200" s="40">
        <v>1317</v>
      </c>
      <c r="C200" s="40" t="s">
        <v>346</v>
      </c>
      <c r="D200" s="40">
        <v>513901371</v>
      </c>
      <c r="E200" s="40" t="s">
        <v>213</v>
      </c>
      <c r="F200" s="40" t="s">
        <v>954</v>
      </c>
      <c r="G200" s="40" t="s">
        <v>955</v>
      </c>
      <c r="H200" s="40" t="s">
        <v>216</v>
      </c>
      <c r="I200" s="40" t="s">
        <v>807</v>
      </c>
      <c r="J200" s="40" t="s">
        <v>71</v>
      </c>
      <c r="K200" s="40" t="s">
        <v>71</v>
      </c>
      <c r="L200" s="34" t="s">
        <v>218</v>
      </c>
      <c r="M200" s="34" t="s">
        <v>107</v>
      </c>
      <c r="N200" s="40" t="s">
        <v>349</v>
      </c>
      <c r="O200" s="40" t="s">
        <v>72</v>
      </c>
      <c r="P200" s="40" t="s">
        <v>75</v>
      </c>
      <c r="Q200" s="44">
        <v>6924</v>
      </c>
      <c r="R200" s="44">
        <v>1</v>
      </c>
      <c r="S200" s="44">
        <v>1013</v>
      </c>
      <c r="T200" s="37">
        <v>0.69240000000000002</v>
      </c>
      <c r="U200" s="44">
        <v>70.832520000000002</v>
      </c>
      <c r="V200" s="46">
        <v>1.26E-5</v>
      </c>
      <c r="W200" s="46">
        <v>4.8141985557404341E-3</v>
      </c>
      <c r="X200" s="46">
        <v>2.0041999999999998E-3</v>
      </c>
      <c r="Y200" s="147"/>
    </row>
    <row r="201" spans="1:25" x14ac:dyDescent="0.2">
      <c r="A201" s="40">
        <v>392</v>
      </c>
      <c r="B201" s="40">
        <v>1317</v>
      </c>
      <c r="C201" s="40" t="s">
        <v>959</v>
      </c>
      <c r="D201" s="40">
        <v>520034695</v>
      </c>
      <c r="E201" s="40" t="s">
        <v>213</v>
      </c>
      <c r="F201" s="40" t="s">
        <v>960</v>
      </c>
      <c r="G201" s="40" t="s">
        <v>961</v>
      </c>
      <c r="H201" s="40" t="s">
        <v>216</v>
      </c>
      <c r="I201" s="40" t="s">
        <v>807</v>
      </c>
      <c r="J201" s="40" t="s">
        <v>71</v>
      </c>
      <c r="K201" s="40" t="s">
        <v>71</v>
      </c>
      <c r="L201" s="34" t="s">
        <v>218</v>
      </c>
      <c r="M201" s="34" t="s">
        <v>107</v>
      </c>
      <c r="N201" s="40" t="s">
        <v>776</v>
      </c>
      <c r="O201" s="40" t="s">
        <v>72</v>
      </c>
      <c r="P201" s="40" t="s">
        <v>75</v>
      </c>
      <c r="Q201" s="44">
        <v>695</v>
      </c>
      <c r="R201" s="44">
        <v>1</v>
      </c>
      <c r="S201" s="44">
        <v>6861</v>
      </c>
      <c r="T201" s="37">
        <v>0.433</v>
      </c>
      <c r="U201" s="44">
        <v>48.116979999999998</v>
      </c>
      <c r="V201" s="46">
        <v>9.7000000000000003E-6</v>
      </c>
      <c r="W201" s="46">
        <v>3.2702990189102943E-3</v>
      </c>
      <c r="X201" s="46">
        <v>1.3614E-3</v>
      </c>
      <c r="Y201" s="147"/>
    </row>
    <row r="202" spans="1:25" x14ac:dyDescent="0.2">
      <c r="A202" s="40">
        <v>392</v>
      </c>
      <c r="B202" s="40">
        <v>1317</v>
      </c>
      <c r="C202" s="40" t="s">
        <v>962</v>
      </c>
      <c r="D202" s="40">
        <v>520037565</v>
      </c>
      <c r="E202" s="40" t="s">
        <v>213</v>
      </c>
      <c r="F202" s="40" t="s">
        <v>963</v>
      </c>
      <c r="G202" s="40" t="s">
        <v>964</v>
      </c>
      <c r="H202" s="40" t="s">
        <v>216</v>
      </c>
      <c r="I202" s="40" t="s">
        <v>807</v>
      </c>
      <c r="J202" s="40" t="s">
        <v>71</v>
      </c>
      <c r="K202" s="40" t="s">
        <v>71</v>
      </c>
      <c r="L202" s="34" t="s">
        <v>218</v>
      </c>
      <c r="M202" s="34" t="s">
        <v>107</v>
      </c>
      <c r="N202" s="40" t="s">
        <v>654</v>
      </c>
      <c r="O202" s="40" t="s">
        <v>72</v>
      </c>
      <c r="P202" s="40" t="s">
        <v>75</v>
      </c>
      <c r="Q202" s="44">
        <v>38</v>
      </c>
      <c r="R202" s="44">
        <v>1</v>
      </c>
      <c r="S202" s="44">
        <v>37430</v>
      </c>
      <c r="T202" s="37">
        <v>0</v>
      </c>
      <c r="U202" s="44">
        <v>14.2234</v>
      </c>
      <c r="V202" s="46">
        <v>6.3999999999999997E-6</v>
      </c>
      <c r="W202" s="46">
        <v>9.6669970999008702E-4</v>
      </c>
      <c r="X202" s="46">
        <v>4.0240000000000002E-4</v>
      </c>
      <c r="Y202" s="147"/>
    </row>
    <row r="203" spans="1:25" x14ac:dyDescent="0.2">
      <c r="A203" s="40">
        <v>392</v>
      </c>
      <c r="B203" s="40">
        <v>1317</v>
      </c>
      <c r="C203" s="40" t="s">
        <v>580</v>
      </c>
      <c r="D203" s="40">
        <v>1146</v>
      </c>
      <c r="E203" s="40" t="s">
        <v>213</v>
      </c>
      <c r="F203" s="40" t="s">
        <v>1185</v>
      </c>
      <c r="G203" s="40" t="s">
        <v>1117</v>
      </c>
      <c r="H203" s="40" t="s">
        <v>216</v>
      </c>
      <c r="I203" s="40" t="s">
        <v>807</v>
      </c>
      <c r="J203" s="40" t="s">
        <v>71</v>
      </c>
      <c r="K203" s="40" t="s">
        <v>71</v>
      </c>
      <c r="L203" s="34" t="s">
        <v>218</v>
      </c>
      <c r="M203" s="34" t="s">
        <v>107</v>
      </c>
      <c r="N203" s="40" t="s">
        <v>583</v>
      </c>
      <c r="O203" s="40" t="s">
        <v>72</v>
      </c>
      <c r="P203" s="40" t="s">
        <v>75</v>
      </c>
      <c r="Q203" s="44">
        <v>293</v>
      </c>
      <c r="R203" s="44">
        <v>1</v>
      </c>
      <c r="S203" s="44">
        <v>10120</v>
      </c>
      <c r="T203" s="37">
        <v>0</v>
      </c>
      <c r="U203" s="44">
        <v>29.651599999999998</v>
      </c>
      <c r="V203" s="46">
        <v>5.2000000000000002E-6</v>
      </c>
      <c r="W203" s="46">
        <v>2.0152993954101815E-3</v>
      </c>
      <c r="X203" s="46">
        <v>8.3900000000000001E-4</v>
      </c>
      <c r="Y203" s="147"/>
    </row>
    <row r="204" spans="1:25" x14ac:dyDescent="0.2">
      <c r="A204" s="40">
        <v>392</v>
      </c>
      <c r="B204" s="40">
        <v>1317</v>
      </c>
      <c r="C204" s="40" t="s">
        <v>965</v>
      </c>
      <c r="D204" s="40">
        <v>513910703</v>
      </c>
      <c r="E204" s="40" t="s">
        <v>213</v>
      </c>
      <c r="F204" s="40" t="s">
        <v>966</v>
      </c>
      <c r="G204" s="40" t="s">
        <v>967</v>
      </c>
      <c r="H204" s="40" t="s">
        <v>216</v>
      </c>
      <c r="I204" s="40" t="s">
        <v>807</v>
      </c>
      <c r="J204" s="40" t="s">
        <v>71</v>
      </c>
      <c r="K204" s="40" t="s">
        <v>71</v>
      </c>
      <c r="L204" s="34" t="s">
        <v>218</v>
      </c>
      <c r="M204" s="34" t="s">
        <v>107</v>
      </c>
      <c r="N204" s="40" t="s">
        <v>228</v>
      </c>
      <c r="O204" s="40" t="s">
        <v>72</v>
      </c>
      <c r="P204" s="40" t="s">
        <v>75</v>
      </c>
      <c r="Q204" s="44">
        <v>318</v>
      </c>
      <c r="R204" s="44">
        <v>1</v>
      </c>
      <c r="S204" s="44">
        <v>15580</v>
      </c>
      <c r="T204" s="37">
        <v>0</v>
      </c>
      <c r="U204" s="44">
        <v>49.544400000000003</v>
      </c>
      <c r="V204" s="46">
        <v>2.1500000000000001E-5</v>
      </c>
      <c r="W204" s="46">
        <v>3.3672989898103035E-3</v>
      </c>
      <c r="X204" s="46">
        <v>1.4017999999999999E-3</v>
      </c>
      <c r="Y204" s="147"/>
    </row>
    <row r="205" spans="1:25" x14ac:dyDescent="0.2">
      <c r="A205" s="40">
        <v>392</v>
      </c>
      <c r="B205" s="40">
        <v>1317</v>
      </c>
      <c r="C205" s="40" t="s">
        <v>968</v>
      </c>
      <c r="D205" s="40">
        <v>511235434</v>
      </c>
      <c r="E205" s="40" t="s">
        <v>213</v>
      </c>
      <c r="F205" s="40" t="s">
        <v>968</v>
      </c>
      <c r="G205" s="40" t="s">
        <v>969</v>
      </c>
      <c r="H205" s="40" t="s">
        <v>216</v>
      </c>
      <c r="I205" s="40" t="s">
        <v>807</v>
      </c>
      <c r="J205" s="40" t="s">
        <v>71</v>
      </c>
      <c r="K205" s="40" t="s">
        <v>71</v>
      </c>
      <c r="L205" s="34" t="s">
        <v>218</v>
      </c>
      <c r="M205" s="34" t="s">
        <v>107</v>
      </c>
      <c r="N205" s="40" t="s">
        <v>918</v>
      </c>
      <c r="O205" s="40" t="s">
        <v>72</v>
      </c>
      <c r="P205" s="40" t="s">
        <v>75</v>
      </c>
      <c r="Q205" s="44">
        <v>393</v>
      </c>
      <c r="R205" s="44">
        <v>1</v>
      </c>
      <c r="S205" s="44">
        <v>21310</v>
      </c>
      <c r="T205" s="37">
        <v>0</v>
      </c>
      <c r="U205" s="44">
        <v>83.7483</v>
      </c>
      <c r="V205" s="46">
        <v>8.6000000000000007E-6</v>
      </c>
      <c r="W205" s="46">
        <v>5.6919982924005129E-3</v>
      </c>
      <c r="X205" s="46">
        <v>2.3695999999999999E-3</v>
      </c>
      <c r="Y205" s="147"/>
    </row>
    <row r="206" spans="1:25" x14ac:dyDescent="0.2">
      <c r="A206" s="40">
        <v>392</v>
      </c>
      <c r="B206" s="40">
        <v>1317</v>
      </c>
      <c r="C206" s="40" t="s">
        <v>246</v>
      </c>
      <c r="D206" s="40">
        <v>512719485</v>
      </c>
      <c r="E206" s="40" t="s">
        <v>213</v>
      </c>
      <c r="F206" s="40" t="s">
        <v>973</v>
      </c>
      <c r="G206" s="40" t="s">
        <v>974</v>
      </c>
      <c r="H206" s="40" t="s">
        <v>216</v>
      </c>
      <c r="I206" s="40" t="s">
        <v>807</v>
      </c>
      <c r="J206" s="40" t="s">
        <v>71</v>
      </c>
      <c r="K206" s="40" t="s">
        <v>71</v>
      </c>
      <c r="L206" s="34" t="s">
        <v>218</v>
      </c>
      <c r="M206" s="34" t="s">
        <v>107</v>
      </c>
      <c r="N206" s="40" t="s">
        <v>249</v>
      </c>
      <c r="O206" s="40" t="s">
        <v>72</v>
      </c>
      <c r="P206" s="40" t="s">
        <v>75</v>
      </c>
      <c r="Q206" s="44">
        <v>532</v>
      </c>
      <c r="R206" s="44">
        <v>1</v>
      </c>
      <c r="S206" s="44">
        <v>1142</v>
      </c>
      <c r="T206" s="37">
        <v>0</v>
      </c>
      <c r="U206" s="44">
        <v>6.0754400000000004</v>
      </c>
      <c r="V206" s="46">
        <v>3.4999999999999999E-6</v>
      </c>
      <c r="W206" s="46">
        <v>4.1289987613003716E-4</v>
      </c>
      <c r="X206" s="46">
        <v>1.719E-4</v>
      </c>
      <c r="Y206" s="147"/>
    </row>
    <row r="207" spans="1:25" x14ac:dyDescent="0.2">
      <c r="A207" s="40">
        <v>392</v>
      </c>
      <c r="B207" s="40">
        <v>1317</v>
      </c>
      <c r="C207" s="40" t="s">
        <v>359</v>
      </c>
      <c r="D207" s="40">
        <v>510381601</v>
      </c>
      <c r="E207" s="40" t="s">
        <v>213</v>
      </c>
      <c r="F207" s="40" t="s">
        <v>359</v>
      </c>
      <c r="G207" s="40" t="s">
        <v>975</v>
      </c>
      <c r="H207" s="40" t="s">
        <v>216</v>
      </c>
      <c r="I207" s="40" t="s">
        <v>807</v>
      </c>
      <c r="J207" s="40" t="s">
        <v>71</v>
      </c>
      <c r="K207" s="40" t="s">
        <v>71</v>
      </c>
      <c r="L207" s="34" t="s">
        <v>218</v>
      </c>
      <c r="M207" s="34" t="s">
        <v>107</v>
      </c>
      <c r="N207" s="40" t="s">
        <v>266</v>
      </c>
      <c r="O207" s="40" t="s">
        <v>72</v>
      </c>
      <c r="P207" s="40" t="s">
        <v>75</v>
      </c>
      <c r="Q207" s="44">
        <v>3193</v>
      </c>
      <c r="R207" s="44">
        <v>1</v>
      </c>
      <c r="S207" s="44">
        <v>5080</v>
      </c>
      <c r="T207" s="37">
        <v>0</v>
      </c>
      <c r="U207" s="44">
        <v>162.20439999999999</v>
      </c>
      <c r="V207" s="46">
        <v>2.8600000000000001E-5</v>
      </c>
      <c r="W207" s="46">
        <v>1.1024296692710994E-2</v>
      </c>
      <c r="X207" s="46">
        <v>4.5894999999999998E-3</v>
      </c>
      <c r="Y207" s="147"/>
    </row>
    <row r="208" spans="1:25" x14ac:dyDescent="0.2">
      <c r="A208" s="40">
        <v>392</v>
      </c>
      <c r="B208" s="40">
        <v>1317</v>
      </c>
      <c r="C208" s="40" t="s">
        <v>1186</v>
      </c>
      <c r="D208" s="40">
        <v>515001659</v>
      </c>
      <c r="E208" s="40" t="s">
        <v>213</v>
      </c>
      <c r="F208" s="40" t="s">
        <v>1187</v>
      </c>
      <c r="G208" s="40" t="s">
        <v>1188</v>
      </c>
      <c r="H208" s="40" t="s">
        <v>216</v>
      </c>
      <c r="I208" s="40" t="s">
        <v>807</v>
      </c>
      <c r="J208" s="40" t="s">
        <v>71</v>
      </c>
      <c r="K208" s="40" t="s">
        <v>71</v>
      </c>
      <c r="L208" s="34" t="s">
        <v>218</v>
      </c>
      <c r="M208" s="34" t="s">
        <v>107</v>
      </c>
      <c r="N208" s="40" t="s">
        <v>710</v>
      </c>
      <c r="O208" s="40" t="s">
        <v>72</v>
      </c>
      <c r="P208" s="40" t="s">
        <v>75</v>
      </c>
      <c r="Q208" s="44">
        <v>1489</v>
      </c>
      <c r="R208" s="44">
        <v>1</v>
      </c>
      <c r="S208" s="44">
        <v>1524</v>
      </c>
      <c r="T208" s="37">
        <v>0</v>
      </c>
      <c r="U208" s="44">
        <v>22.692360000000001</v>
      </c>
      <c r="V208" s="46">
        <v>1.0000000000000001E-5</v>
      </c>
      <c r="W208" s="46">
        <v>1.5422995373101389E-3</v>
      </c>
      <c r="X208" s="46">
        <v>6.4210000000000005E-4</v>
      </c>
      <c r="Y208" s="147"/>
    </row>
    <row r="209" spans="1:25" x14ac:dyDescent="0.2">
      <c r="A209" s="40">
        <v>392</v>
      </c>
      <c r="B209" s="40">
        <v>1317</v>
      </c>
      <c r="C209" s="40" t="s">
        <v>707</v>
      </c>
      <c r="D209" s="40">
        <v>514892801</v>
      </c>
      <c r="E209" s="40" t="s">
        <v>213</v>
      </c>
      <c r="F209" s="40" t="s">
        <v>707</v>
      </c>
      <c r="G209" s="40" t="s">
        <v>976</v>
      </c>
      <c r="H209" s="40" t="s">
        <v>216</v>
      </c>
      <c r="I209" s="40" t="s">
        <v>807</v>
      </c>
      <c r="J209" s="40" t="s">
        <v>71</v>
      </c>
      <c r="K209" s="40" t="s">
        <v>71</v>
      </c>
      <c r="L209" s="34" t="s">
        <v>218</v>
      </c>
      <c r="M209" s="34" t="s">
        <v>107</v>
      </c>
      <c r="N209" s="40" t="s">
        <v>710</v>
      </c>
      <c r="O209" s="40" t="s">
        <v>72</v>
      </c>
      <c r="P209" s="40" t="s">
        <v>75</v>
      </c>
      <c r="Q209" s="44">
        <v>5293</v>
      </c>
      <c r="R209" s="44">
        <v>1</v>
      </c>
      <c r="S209" s="44">
        <v>2245</v>
      </c>
      <c r="T209" s="37">
        <v>1.1846000000000001</v>
      </c>
      <c r="U209" s="44">
        <v>120.0125</v>
      </c>
      <c r="V209" s="46">
        <v>1.4800000000000001E-5</v>
      </c>
      <c r="W209" s="46">
        <v>8.156697552990734E-3</v>
      </c>
      <c r="X209" s="46">
        <v>3.3957000000000002E-3</v>
      </c>
      <c r="Y209" s="147"/>
    </row>
    <row r="210" spans="1:25" x14ac:dyDescent="0.2">
      <c r="A210" s="40">
        <v>392</v>
      </c>
      <c r="B210" s="40">
        <v>1317</v>
      </c>
      <c r="C210" s="40" t="s">
        <v>977</v>
      </c>
      <c r="D210" s="40">
        <v>2250</v>
      </c>
      <c r="E210" s="40" t="s">
        <v>213</v>
      </c>
      <c r="F210" s="40" t="s">
        <v>978</v>
      </c>
      <c r="G210" s="40" t="s">
        <v>979</v>
      </c>
      <c r="H210" s="40" t="s">
        <v>216</v>
      </c>
      <c r="I210" s="40" t="s">
        <v>807</v>
      </c>
      <c r="J210" s="40" t="s">
        <v>71</v>
      </c>
      <c r="K210" s="40" t="s">
        <v>71</v>
      </c>
      <c r="L210" s="34" t="s">
        <v>218</v>
      </c>
      <c r="M210" s="34" t="s">
        <v>107</v>
      </c>
      <c r="N210" s="40" t="s">
        <v>349</v>
      </c>
      <c r="O210" s="40" t="s">
        <v>72</v>
      </c>
      <c r="P210" s="40" t="s">
        <v>75</v>
      </c>
      <c r="Q210" s="44">
        <v>249</v>
      </c>
      <c r="R210" s="44">
        <v>1</v>
      </c>
      <c r="S210" s="44">
        <v>26100</v>
      </c>
      <c r="T210" s="37">
        <v>0</v>
      </c>
      <c r="U210" s="44">
        <v>64.989000000000004</v>
      </c>
      <c r="V210" s="46">
        <v>4.4000000000000002E-6</v>
      </c>
      <c r="W210" s="46">
        <v>4.4169986749003978E-3</v>
      </c>
      <c r="X210" s="46">
        <v>1.8388E-3</v>
      </c>
      <c r="Y210" s="147"/>
    </row>
    <row r="211" spans="1:25" x14ac:dyDescent="0.2">
      <c r="A211" s="40">
        <v>392</v>
      </c>
      <c r="B211" s="40">
        <v>1317</v>
      </c>
      <c r="C211" s="40" t="s">
        <v>980</v>
      </c>
      <c r="D211" s="40">
        <v>510490071</v>
      </c>
      <c r="E211" s="40" t="s">
        <v>213</v>
      </c>
      <c r="F211" s="40" t="s">
        <v>981</v>
      </c>
      <c r="G211" s="40" t="s">
        <v>982</v>
      </c>
      <c r="H211" s="40" t="s">
        <v>216</v>
      </c>
      <c r="I211" s="40" t="s">
        <v>807</v>
      </c>
      <c r="J211" s="40" t="s">
        <v>71</v>
      </c>
      <c r="K211" s="40" t="s">
        <v>71</v>
      </c>
      <c r="L211" s="34" t="s">
        <v>218</v>
      </c>
      <c r="M211" s="34" t="s">
        <v>107</v>
      </c>
      <c r="N211" s="40" t="s">
        <v>654</v>
      </c>
      <c r="O211" s="40" t="s">
        <v>72</v>
      </c>
      <c r="P211" s="40" t="s">
        <v>75</v>
      </c>
      <c r="Q211" s="44">
        <v>2932.32</v>
      </c>
      <c r="R211" s="44">
        <v>1</v>
      </c>
      <c r="S211" s="44">
        <v>427.4</v>
      </c>
      <c r="T211" s="37">
        <v>0</v>
      </c>
      <c r="U211" s="44">
        <v>12.532730000000001</v>
      </c>
      <c r="V211" s="46">
        <v>5.3300000000000001E-5</v>
      </c>
      <c r="W211" s="46">
        <v>8.5179974446007668E-4</v>
      </c>
      <c r="X211" s="46">
        <v>3.546E-4</v>
      </c>
      <c r="Y211" s="147"/>
    </row>
    <row r="212" spans="1:25" x14ac:dyDescent="0.2">
      <c r="A212" s="40">
        <v>392</v>
      </c>
      <c r="B212" s="40">
        <v>1317</v>
      </c>
      <c r="C212" s="40" t="s">
        <v>983</v>
      </c>
      <c r="D212" s="40">
        <v>520041146</v>
      </c>
      <c r="E212" s="40" t="s">
        <v>213</v>
      </c>
      <c r="F212" s="40" t="s">
        <v>984</v>
      </c>
      <c r="G212" s="40" t="s">
        <v>985</v>
      </c>
      <c r="H212" s="40" t="s">
        <v>216</v>
      </c>
      <c r="I212" s="40" t="s">
        <v>807</v>
      </c>
      <c r="J212" s="40" t="s">
        <v>71</v>
      </c>
      <c r="K212" s="40" t="s">
        <v>71</v>
      </c>
      <c r="L212" s="34" t="s">
        <v>218</v>
      </c>
      <c r="M212" s="34" t="s">
        <v>107</v>
      </c>
      <c r="N212" s="40" t="s">
        <v>349</v>
      </c>
      <c r="O212" s="40" t="s">
        <v>72</v>
      </c>
      <c r="P212" s="40" t="s">
        <v>75</v>
      </c>
      <c r="Q212" s="44">
        <v>2741.1</v>
      </c>
      <c r="R212" s="44">
        <v>1</v>
      </c>
      <c r="S212" s="44">
        <v>5941</v>
      </c>
      <c r="T212" s="37">
        <v>0</v>
      </c>
      <c r="U212" s="44">
        <v>162.84875</v>
      </c>
      <c r="V212" s="46">
        <v>2.3E-5</v>
      </c>
      <c r="W212" s="46">
        <v>1.1068096679570998E-2</v>
      </c>
      <c r="X212" s="46">
        <v>4.6077000000000002E-3</v>
      </c>
      <c r="Y212" s="147"/>
    </row>
    <row r="213" spans="1:25" x14ac:dyDescent="0.2">
      <c r="A213" s="40">
        <v>392</v>
      </c>
      <c r="B213" s="40">
        <v>1317</v>
      </c>
      <c r="C213" s="40" t="s">
        <v>986</v>
      </c>
      <c r="D213" s="40">
        <v>510475312</v>
      </c>
      <c r="E213" s="40" t="s">
        <v>213</v>
      </c>
      <c r="F213" s="40" t="s">
        <v>987</v>
      </c>
      <c r="G213" s="40" t="s">
        <v>988</v>
      </c>
      <c r="H213" s="40" t="s">
        <v>216</v>
      </c>
      <c r="I213" s="40" t="s">
        <v>807</v>
      </c>
      <c r="J213" s="40" t="s">
        <v>71</v>
      </c>
      <c r="K213" s="40" t="s">
        <v>71</v>
      </c>
      <c r="L213" s="34" t="s">
        <v>218</v>
      </c>
      <c r="M213" s="34" t="s">
        <v>107</v>
      </c>
      <c r="N213" s="40" t="s">
        <v>654</v>
      </c>
      <c r="O213" s="40" t="s">
        <v>72</v>
      </c>
      <c r="P213" s="40" t="s">
        <v>75</v>
      </c>
      <c r="Q213" s="44">
        <v>2846</v>
      </c>
      <c r="R213" s="44">
        <v>1</v>
      </c>
      <c r="S213" s="44">
        <v>159.30000000000001</v>
      </c>
      <c r="T213" s="37">
        <v>0</v>
      </c>
      <c r="U213" s="44">
        <v>4.5336699999999999</v>
      </c>
      <c r="V213" s="46">
        <v>5.4999999999999999E-6</v>
      </c>
      <c r="W213" s="46">
        <v>3.0809990757002775E-4</v>
      </c>
      <c r="X213" s="46">
        <v>1.283E-4</v>
      </c>
      <c r="Y213" s="147"/>
    </row>
    <row r="214" spans="1:25" x14ac:dyDescent="0.2">
      <c r="A214" s="40">
        <v>392</v>
      </c>
      <c r="B214" s="40">
        <v>1317</v>
      </c>
      <c r="C214" s="40" t="s">
        <v>375</v>
      </c>
      <c r="D214" s="40">
        <v>514401702</v>
      </c>
      <c r="E214" s="40" t="s">
        <v>213</v>
      </c>
      <c r="F214" s="40" t="s">
        <v>991</v>
      </c>
      <c r="G214" s="40" t="s">
        <v>992</v>
      </c>
      <c r="H214" s="40" t="s">
        <v>216</v>
      </c>
      <c r="I214" s="40" t="s">
        <v>807</v>
      </c>
      <c r="J214" s="40" t="s">
        <v>71</v>
      </c>
      <c r="K214" s="40" t="s">
        <v>71</v>
      </c>
      <c r="L214" s="34" t="s">
        <v>218</v>
      </c>
      <c r="M214" s="34" t="s">
        <v>107</v>
      </c>
      <c r="N214" s="40" t="s">
        <v>284</v>
      </c>
      <c r="O214" s="40" t="s">
        <v>72</v>
      </c>
      <c r="P214" s="40" t="s">
        <v>75</v>
      </c>
      <c r="Q214" s="44">
        <v>2605</v>
      </c>
      <c r="R214" s="44">
        <v>1</v>
      </c>
      <c r="S214" s="44">
        <v>3240</v>
      </c>
      <c r="T214" s="37">
        <v>0</v>
      </c>
      <c r="U214" s="44">
        <v>84.402000000000001</v>
      </c>
      <c r="V214" s="46">
        <v>1.01E-5</v>
      </c>
      <c r="W214" s="46">
        <v>5.7363982790805167E-3</v>
      </c>
      <c r="X214" s="46">
        <v>2.3881000000000002E-3</v>
      </c>
      <c r="Y214" s="147"/>
    </row>
    <row r="215" spans="1:25" x14ac:dyDescent="0.2">
      <c r="A215" s="40">
        <v>392</v>
      </c>
      <c r="B215" s="40">
        <v>1317</v>
      </c>
      <c r="C215" s="40" t="s">
        <v>993</v>
      </c>
      <c r="D215" s="40">
        <v>512466723</v>
      </c>
      <c r="E215" s="40" t="s">
        <v>213</v>
      </c>
      <c r="F215" s="40" t="s">
        <v>993</v>
      </c>
      <c r="G215" s="40" t="s">
        <v>994</v>
      </c>
      <c r="H215" s="40" t="s">
        <v>216</v>
      </c>
      <c r="I215" s="40" t="s">
        <v>807</v>
      </c>
      <c r="J215" s="40" t="s">
        <v>71</v>
      </c>
      <c r="K215" s="40" t="s">
        <v>71</v>
      </c>
      <c r="L215" s="34" t="s">
        <v>218</v>
      </c>
      <c r="M215" s="34" t="s">
        <v>107</v>
      </c>
      <c r="N215" s="40" t="s">
        <v>654</v>
      </c>
      <c r="O215" s="40" t="s">
        <v>72</v>
      </c>
      <c r="P215" s="40" t="s">
        <v>75</v>
      </c>
      <c r="Q215" s="44">
        <v>30650</v>
      </c>
      <c r="R215" s="44">
        <v>1</v>
      </c>
      <c r="S215" s="44">
        <v>638.4</v>
      </c>
      <c r="T215" s="37">
        <v>0</v>
      </c>
      <c r="U215" s="44">
        <v>195.6696</v>
      </c>
      <c r="V215" s="46">
        <v>3.3389999999999998E-4</v>
      </c>
      <c r="W215" s="46">
        <v>1.3298696010391197E-2</v>
      </c>
      <c r="X215" s="46">
        <v>5.5364000000000003E-3</v>
      </c>
      <c r="Y215" s="147"/>
    </row>
    <row r="216" spans="1:25" x14ac:dyDescent="0.2">
      <c r="A216" s="40">
        <v>392</v>
      </c>
      <c r="B216" s="40">
        <v>1317</v>
      </c>
      <c r="C216" s="40" t="s">
        <v>396</v>
      </c>
      <c r="D216" s="40">
        <v>550263107</v>
      </c>
      <c r="E216" s="40" t="s">
        <v>213</v>
      </c>
      <c r="F216" s="40" t="s">
        <v>998</v>
      </c>
      <c r="G216" s="40" t="s">
        <v>999</v>
      </c>
      <c r="H216" s="40" t="s">
        <v>216</v>
      </c>
      <c r="I216" s="40" t="s">
        <v>817</v>
      </c>
      <c r="J216" s="40" t="s">
        <v>71</v>
      </c>
      <c r="K216" s="40" t="s">
        <v>71</v>
      </c>
      <c r="L216" s="34" t="s">
        <v>218</v>
      </c>
      <c r="M216" s="34" t="s">
        <v>107</v>
      </c>
      <c r="N216" s="40" t="s">
        <v>239</v>
      </c>
      <c r="O216" s="40" t="s">
        <v>72</v>
      </c>
      <c r="P216" s="40" t="s">
        <v>75</v>
      </c>
      <c r="Q216" s="44">
        <v>3657.5</v>
      </c>
      <c r="R216" s="44">
        <v>1</v>
      </c>
      <c r="S216" s="44">
        <v>8700</v>
      </c>
      <c r="T216" s="37">
        <v>0</v>
      </c>
      <c r="U216" s="44">
        <v>318.20249999999999</v>
      </c>
      <c r="V216" s="46">
        <v>3.5599999999999998E-5</v>
      </c>
      <c r="W216" s="46">
        <v>2.1626693511991948E-2</v>
      </c>
      <c r="X216" s="46">
        <v>9.0033999999999999E-3</v>
      </c>
      <c r="Y216" s="147"/>
    </row>
    <row r="217" spans="1:25" x14ac:dyDescent="0.2">
      <c r="A217" s="40">
        <v>392</v>
      </c>
      <c r="B217" s="40">
        <v>1317</v>
      </c>
      <c r="C217" s="40" t="s">
        <v>1000</v>
      </c>
      <c r="D217" s="40">
        <v>514837111</v>
      </c>
      <c r="E217" s="40" t="s">
        <v>213</v>
      </c>
      <c r="F217" s="40" t="s">
        <v>1000</v>
      </c>
      <c r="G217" s="40" t="s">
        <v>1001</v>
      </c>
      <c r="H217" s="40" t="s">
        <v>216</v>
      </c>
      <c r="I217" s="40" t="s">
        <v>807</v>
      </c>
      <c r="J217" s="40" t="s">
        <v>71</v>
      </c>
      <c r="K217" s="40" t="s">
        <v>71</v>
      </c>
      <c r="L217" s="34" t="s">
        <v>218</v>
      </c>
      <c r="M217" s="34" t="s">
        <v>107</v>
      </c>
      <c r="N217" s="40" t="s">
        <v>239</v>
      </c>
      <c r="O217" s="40" t="s">
        <v>72</v>
      </c>
      <c r="P217" s="40" t="s">
        <v>75</v>
      </c>
      <c r="Q217" s="44">
        <v>2020</v>
      </c>
      <c r="R217" s="44">
        <v>1</v>
      </c>
      <c r="S217" s="44">
        <v>2132</v>
      </c>
      <c r="T217" s="37">
        <v>0</v>
      </c>
      <c r="U217" s="44">
        <v>43.066400000000002</v>
      </c>
      <c r="V217" s="46">
        <v>1.009E-4</v>
      </c>
      <c r="W217" s="46">
        <v>2.9269991219002633E-3</v>
      </c>
      <c r="X217" s="46">
        <v>1.2185E-3</v>
      </c>
      <c r="Y217" s="147"/>
    </row>
    <row r="218" spans="1:25" x14ac:dyDescent="0.2">
      <c r="A218" s="40">
        <v>392</v>
      </c>
      <c r="B218" s="40">
        <v>1317</v>
      </c>
      <c r="C218" s="40" t="s">
        <v>1005</v>
      </c>
      <c r="D218" s="40">
        <v>1762</v>
      </c>
      <c r="E218" s="40" t="s">
        <v>213</v>
      </c>
      <c r="F218" s="40" t="s">
        <v>1006</v>
      </c>
      <c r="G218" s="40" t="s">
        <v>1007</v>
      </c>
      <c r="H218" s="40" t="s">
        <v>216</v>
      </c>
      <c r="I218" s="40" t="s">
        <v>807</v>
      </c>
      <c r="J218" s="40" t="s">
        <v>71</v>
      </c>
      <c r="K218" s="40" t="s">
        <v>257</v>
      </c>
      <c r="L218" s="34" t="s">
        <v>218</v>
      </c>
      <c r="M218" s="34" t="s">
        <v>107</v>
      </c>
      <c r="N218" s="40" t="s">
        <v>239</v>
      </c>
      <c r="O218" s="40" t="s">
        <v>72</v>
      </c>
      <c r="P218" s="40" t="s">
        <v>75</v>
      </c>
      <c r="Q218" s="44">
        <v>4186</v>
      </c>
      <c r="R218" s="44">
        <v>1</v>
      </c>
      <c r="S218" s="44">
        <v>4205</v>
      </c>
      <c r="T218" s="37">
        <v>4.6262999999999996</v>
      </c>
      <c r="U218" s="44">
        <v>180.64767000000001</v>
      </c>
      <c r="V218" s="46">
        <v>2.2799999999999999E-5</v>
      </c>
      <c r="W218" s="46">
        <v>1.2277796316661106E-2</v>
      </c>
      <c r="X218" s="46">
        <v>5.1113E-3</v>
      </c>
      <c r="Y218" s="147"/>
    </row>
    <row r="219" spans="1:25" x14ac:dyDescent="0.2">
      <c r="A219" s="40">
        <v>392</v>
      </c>
      <c r="B219" s="40">
        <v>1317</v>
      </c>
      <c r="C219" s="40" t="s">
        <v>1008</v>
      </c>
      <c r="D219" s="40">
        <v>515818524</v>
      </c>
      <c r="E219" s="40" t="s">
        <v>213</v>
      </c>
      <c r="F219" s="40" t="s">
        <v>1008</v>
      </c>
      <c r="G219" s="40" t="s">
        <v>1009</v>
      </c>
      <c r="H219" s="40" t="s">
        <v>216</v>
      </c>
      <c r="I219" s="40" t="s">
        <v>807</v>
      </c>
      <c r="J219" s="40" t="s">
        <v>71</v>
      </c>
      <c r="K219" s="40" t="s">
        <v>71</v>
      </c>
      <c r="L219" s="34" t="s">
        <v>218</v>
      </c>
      <c r="M219" s="34" t="s">
        <v>107</v>
      </c>
      <c r="N219" s="40" t="s">
        <v>863</v>
      </c>
      <c r="O219" s="40" t="s">
        <v>72</v>
      </c>
      <c r="P219" s="40" t="s">
        <v>75</v>
      </c>
      <c r="Q219" s="44">
        <v>500</v>
      </c>
      <c r="R219" s="44">
        <v>1</v>
      </c>
      <c r="S219" s="44">
        <v>1772</v>
      </c>
      <c r="T219" s="37">
        <v>0</v>
      </c>
      <c r="U219" s="44">
        <v>8.86</v>
      </c>
      <c r="V219" s="46">
        <v>2.4899999999999999E-5</v>
      </c>
      <c r="W219" s="46">
        <v>6.0219981934005423E-4</v>
      </c>
      <c r="X219" s="46">
        <v>2.5070000000000002E-4</v>
      </c>
      <c r="Y219" s="147"/>
    </row>
    <row r="220" spans="1:25" x14ac:dyDescent="0.2">
      <c r="A220" s="40">
        <v>392</v>
      </c>
      <c r="B220" s="40">
        <v>1317</v>
      </c>
      <c r="C220" s="40" t="s">
        <v>1016</v>
      </c>
      <c r="D220" s="40">
        <v>515364891</v>
      </c>
      <c r="E220" s="40" t="s">
        <v>213</v>
      </c>
      <c r="F220" s="40" t="s">
        <v>1016</v>
      </c>
      <c r="G220" s="40" t="s">
        <v>1017</v>
      </c>
      <c r="H220" s="40" t="s">
        <v>216</v>
      </c>
      <c r="I220" s="40" t="s">
        <v>807</v>
      </c>
      <c r="J220" s="40" t="s">
        <v>71</v>
      </c>
      <c r="K220" s="40" t="s">
        <v>71</v>
      </c>
      <c r="L220" s="34" t="s">
        <v>218</v>
      </c>
      <c r="M220" s="34" t="s">
        <v>107</v>
      </c>
      <c r="N220" s="40" t="s">
        <v>349</v>
      </c>
      <c r="O220" s="40" t="s">
        <v>72</v>
      </c>
      <c r="P220" s="40" t="s">
        <v>75</v>
      </c>
      <c r="Q220" s="44">
        <v>641</v>
      </c>
      <c r="R220" s="44">
        <v>1</v>
      </c>
      <c r="S220" s="44">
        <v>1156</v>
      </c>
      <c r="T220" s="37">
        <v>0</v>
      </c>
      <c r="U220" s="44">
        <v>7.4099599999999999</v>
      </c>
      <c r="V220" s="46">
        <v>3.5999999999999998E-6</v>
      </c>
      <c r="W220" s="46">
        <v>5.0359984892004534E-4</v>
      </c>
      <c r="X220" s="46">
        <v>2.097E-4</v>
      </c>
      <c r="Y220" s="147"/>
    </row>
    <row r="221" spans="1:25" x14ac:dyDescent="0.2">
      <c r="A221" s="40">
        <v>392</v>
      </c>
      <c r="B221" s="40">
        <v>1317</v>
      </c>
      <c r="C221" s="40" t="s">
        <v>1020</v>
      </c>
      <c r="D221" s="40">
        <v>514707736</v>
      </c>
      <c r="E221" s="40" t="s">
        <v>213</v>
      </c>
      <c r="F221" s="40" t="s">
        <v>1020</v>
      </c>
      <c r="G221" s="40" t="s">
        <v>1021</v>
      </c>
      <c r="H221" s="40" t="s">
        <v>216</v>
      </c>
      <c r="I221" s="40" t="s">
        <v>807</v>
      </c>
      <c r="J221" s="40" t="s">
        <v>71</v>
      </c>
      <c r="K221" s="40" t="s">
        <v>71</v>
      </c>
      <c r="L221" s="34" t="s">
        <v>218</v>
      </c>
      <c r="M221" s="34" t="s">
        <v>107</v>
      </c>
      <c r="N221" s="40" t="s">
        <v>1022</v>
      </c>
      <c r="O221" s="40" t="s">
        <v>72</v>
      </c>
      <c r="P221" s="40" t="s">
        <v>75</v>
      </c>
      <c r="Q221" s="44">
        <v>600</v>
      </c>
      <c r="R221" s="44">
        <v>1</v>
      </c>
      <c r="S221" s="44">
        <v>24.4</v>
      </c>
      <c r="T221" s="37">
        <v>0</v>
      </c>
      <c r="U221" s="44">
        <v>0.1464</v>
      </c>
      <c r="V221" s="46">
        <v>2.2399999999999999E-5</v>
      </c>
      <c r="W221" s="46">
        <v>9.9999970000009005E-6</v>
      </c>
      <c r="X221" s="46">
        <v>4.0999999999999997E-6</v>
      </c>
      <c r="Y221" s="147"/>
    </row>
    <row r="222" spans="1:25" x14ac:dyDescent="0.2">
      <c r="A222" s="40">
        <v>392</v>
      </c>
      <c r="B222" s="40">
        <v>1317</v>
      </c>
      <c r="C222" s="40" t="s">
        <v>1189</v>
      </c>
      <c r="D222" s="40">
        <v>515114429</v>
      </c>
      <c r="E222" s="40" t="s">
        <v>213</v>
      </c>
      <c r="F222" s="40" t="s">
        <v>1190</v>
      </c>
      <c r="G222" s="40" t="s">
        <v>1191</v>
      </c>
      <c r="H222" s="40" t="s">
        <v>216</v>
      </c>
      <c r="I222" s="40" t="s">
        <v>807</v>
      </c>
      <c r="J222" s="40" t="s">
        <v>71</v>
      </c>
      <c r="K222" s="40" t="s">
        <v>71</v>
      </c>
      <c r="L222" s="34" t="s">
        <v>218</v>
      </c>
      <c r="M222" s="34" t="s">
        <v>107</v>
      </c>
      <c r="N222" s="40" t="s">
        <v>1065</v>
      </c>
      <c r="O222" s="40" t="s">
        <v>72</v>
      </c>
      <c r="P222" s="40" t="s">
        <v>75</v>
      </c>
      <c r="Q222" s="44">
        <v>1865</v>
      </c>
      <c r="R222" s="44">
        <v>1</v>
      </c>
      <c r="S222" s="44">
        <v>219.8</v>
      </c>
      <c r="T222" s="37">
        <v>0</v>
      </c>
      <c r="U222" s="44">
        <v>4.0992699999999997</v>
      </c>
      <c r="V222" s="46">
        <v>4.8399999999999997E-5</v>
      </c>
      <c r="W222" s="46">
        <v>2.7859991642002508E-4</v>
      </c>
      <c r="X222" s="46">
        <v>1.16E-4</v>
      </c>
      <c r="Y222" s="147"/>
    </row>
    <row r="223" spans="1:25" x14ac:dyDescent="0.2">
      <c r="A223" s="40">
        <v>392</v>
      </c>
      <c r="B223" s="40">
        <v>1317</v>
      </c>
      <c r="C223" s="40" t="s">
        <v>230</v>
      </c>
      <c r="D223" s="40">
        <v>513893123</v>
      </c>
      <c r="E223" s="40" t="s">
        <v>213</v>
      </c>
      <c r="F223" s="40" t="s">
        <v>1023</v>
      </c>
      <c r="G223" s="40" t="s">
        <v>1024</v>
      </c>
      <c r="H223" s="40" t="s">
        <v>216</v>
      </c>
      <c r="I223" s="40" t="s">
        <v>807</v>
      </c>
      <c r="J223" s="40" t="s">
        <v>71</v>
      </c>
      <c r="K223" s="40" t="s">
        <v>71</v>
      </c>
      <c r="L223" s="34" t="s">
        <v>218</v>
      </c>
      <c r="M223" s="34" t="s">
        <v>107</v>
      </c>
      <c r="N223" s="40" t="s">
        <v>219</v>
      </c>
      <c r="O223" s="40" t="s">
        <v>72</v>
      </c>
      <c r="P223" s="40" t="s">
        <v>75</v>
      </c>
      <c r="Q223" s="44">
        <v>12</v>
      </c>
      <c r="R223" s="44">
        <v>1</v>
      </c>
      <c r="S223" s="44">
        <v>54140</v>
      </c>
      <c r="T223" s="37">
        <v>0</v>
      </c>
      <c r="U223" s="44">
        <v>6.4968000000000004</v>
      </c>
      <c r="V223" s="46">
        <v>3.9999999999999998E-6</v>
      </c>
      <c r="W223" s="46">
        <v>4.4159986752003978E-4</v>
      </c>
      <c r="X223" s="46">
        <v>1.838E-4</v>
      </c>
      <c r="Y223" s="147"/>
    </row>
    <row r="224" spans="1:25" x14ac:dyDescent="0.2">
      <c r="A224" s="40">
        <v>392</v>
      </c>
      <c r="B224" s="40">
        <v>1317</v>
      </c>
      <c r="C224" s="40" t="s">
        <v>1025</v>
      </c>
      <c r="D224" s="40">
        <v>514599943</v>
      </c>
      <c r="E224" s="40" t="s">
        <v>213</v>
      </c>
      <c r="F224" s="40" t="s">
        <v>1025</v>
      </c>
      <c r="G224" s="40" t="s">
        <v>1026</v>
      </c>
      <c r="H224" s="40" t="s">
        <v>216</v>
      </c>
      <c r="I224" s="40" t="s">
        <v>807</v>
      </c>
      <c r="J224" s="40" t="s">
        <v>71</v>
      </c>
      <c r="K224" s="40" t="s">
        <v>71</v>
      </c>
      <c r="L224" s="34" t="s">
        <v>218</v>
      </c>
      <c r="M224" s="34" t="s">
        <v>107</v>
      </c>
      <c r="N224" s="40" t="s">
        <v>349</v>
      </c>
      <c r="O224" s="40" t="s">
        <v>72</v>
      </c>
      <c r="P224" s="40" t="s">
        <v>75</v>
      </c>
      <c r="Q224" s="44">
        <v>1253</v>
      </c>
      <c r="R224" s="44">
        <v>1</v>
      </c>
      <c r="S224" s="44">
        <v>8514</v>
      </c>
      <c r="T224" s="37">
        <v>0</v>
      </c>
      <c r="U224" s="44">
        <v>106.68042</v>
      </c>
      <c r="V224" s="46">
        <v>3.5200000000000002E-5</v>
      </c>
      <c r="W224" s="46">
        <v>7.2505978248206529E-3</v>
      </c>
      <c r="X224" s="46">
        <v>3.0184999999999999E-3</v>
      </c>
      <c r="Y224" s="147"/>
    </row>
    <row r="225" spans="1:25" x14ac:dyDescent="0.2">
      <c r="A225" s="40">
        <v>392</v>
      </c>
      <c r="B225" s="40">
        <v>1317</v>
      </c>
      <c r="C225" s="40" t="s">
        <v>1032</v>
      </c>
      <c r="D225" s="40">
        <v>516250107</v>
      </c>
      <c r="E225" s="40" t="s">
        <v>213</v>
      </c>
      <c r="F225" s="40" t="s">
        <v>1032</v>
      </c>
      <c r="G225" s="40" t="s">
        <v>1033</v>
      </c>
      <c r="H225" s="40" t="s">
        <v>216</v>
      </c>
      <c r="I225" s="40" t="s">
        <v>807</v>
      </c>
      <c r="J225" s="40" t="s">
        <v>71</v>
      </c>
      <c r="K225" s="40" t="s">
        <v>71</v>
      </c>
      <c r="L225" s="34" t="s">
        <v>218</v>
      </c>
      <c r="M225" s="34" t="s">
        <v>107</v>
      </c>
      <c r="N225" s="40" t="s">
        <v>535</v>
      </c>
      <c r="O225" s="40" t="s">
        <v>72</v>
      </c>
      <c r="P225" s="40" t="s">
        <v>75</v>
      </c>
      <c r="Q225" s="44">
        <v>1037</v>
      </c>
      <c r="R225" s="44">
        <v>1</v>
      </c>
      <c r="S225" s="44">
        <v>7251</v>
      </c>
      <c r="T225" s="37">
        <v>0</v>
      </c>
      <c r="U225" s="44">
        <v>75.192869999999999</v>
      </c>
      <c r="V225" s="46">
        <v>4.1399999999999997E-5</v>
      </c>
      <c r="W225" s="46">
        <v>5.11049846685046E-3</v>
      </c>
      <c r="X225" s="46">
        <v>2.1275000000000001E-3</v>
      </c>
      <c r="Y225" s="147"/>
    </row>
    <row r="226" spans="1:25" x14ac:dyDescent="0.2">
      <c r="A226" s="40">
        <v>392</v>
      </c>
      <c r="B226" s="40">
        <v>1317</v>
      </c>
      <c r="C226" s="40" t="s">
        <v>1027</v>
      </c>
      <c r="D226" s="40">
        <v>515546224</v>
      </c>
      <c r="E226" s="40" t="s">
        <v>213</v>
      </c>
      <c r="F226" s="40" t="s">
        <v>1192</v>
      </c>
      <c r="G226" s="40" t="s">
        <v>1193</v>
      </c>
      <c r="H226" s="40" t="s">
        <v>216</v>
      </c>
      <c r="I226" s="40" t="s">
        <v>807</v>
      </c>
      <c r="J226" s="40" t="s">
        <v>71</v>
      </c>
      <c r="K226" s="40" t="s">
        <v>71</v>
      </c>
      <c r="L226" s="34" t="s">
        <v>218</v>
      </c>
      <c r="M226" s="34" t="s">
        <v>107</v>
      </c>
      <c r="N226" s="40" t="s">
        <v>583</v>
      </c>
      <c r="O226" s="40" t="s">
        <v>72</v>
      </c>
      <c r="P226" s="40" t="s">
        <v>75</v>
      </c>
      <c r="Q226" s="44">
        <v>1730</v>
      </c>
      <c r="R226" s="44">
        <v>1</v>
      </c>
      <c r="S226" s="44">
        <v>28</v>
      </c>
      <c r="T226" s="37">
        <v>0</v>
      </c>
      <c r="U226" s="44">
        <v>0.4844</v>
      </c>
      <c r="V226" s="46">
        <v>3.8099999999999998E-5</v>
      </c>
      <c r="W226" s="46">
        <v>3.2899990130002962E-5</v>
      </c>
      <c r="X226" s="46">
        <v>1.3699999999999999E-5</v>
      </c>
      <c r="Y226" s="147"/>
    </row>
    <row r="227" spans="1:25" x14ac:dyDescent="0.2">
      <c r="A227" s="40">
        <v>392</v>
      </c>
      <c r="B227" s="40">
        <v>1317</v>
      </c>
      <c r="C227" s="40" t="s">
        <v>1037</v>
      </c>
      <c r="D227" s="40">
        <v>514211457</v>
      </c>
      <c r="E227" s="40" t="s">
        <v>213</v>
      </c>
      <c r="F227" s="40" t="s">
        <v>1038</v>
      </c>
      <c r="G227" s="40" t="s">
        <v>1039</v>
      </c>
      <c r="H227" s="40" t="s">
        <v>216</v>
      </c>
      <c r="I227" s="40" t="s">
        <v>807</v>
      </c>
      <c r="J227" s="40" t="s">
        <v>71</v>
      </c>
      <c r="K227" s="40" t="s">
        <v>71</v>
      </c>
      <c r="L227" s="34" t="s">
        <v>218</v>
      </c>
      <c r="M227" s="34" t="s">
        <v>107</v>
      </c>
      <c r="N227" s="40" t="s">
        <v>535</v>
      </c>
      <c r="O227" s="40" t="s">
        <v>72</v>
      </c>
      <c r="P227" s="40" t="s">
        <v>75</v>
      </c>
      <c r="Q227" s="44">
        <v>1036</v>
      </c>
      <c r="R227" s="44">
        <v>1</v>
      </c>
      <c r="S227" s="44">
        <v>8050</v>
      </c>
      <c r="T227" s="37">
        <v>0</v>
      </c>
      <c r="U227" s="44">
        <v>83.397999999999996</v>
      </c>
      <c r="V227" s="46">
        <v>2.1299999999999999E-5</v>
      </c>
      <c r="W227" s="46">
        <v>5.6681982995405106E-3</v>
      </c>
      <c r="X227" s="46">
        <v>2.3597000000000002E-3</v>
      </c>
      <c r="Y227" s="147"/>
    </row>
    <row r="228" spans="1:25" x14ac:dyDescent="0.2">
      <c r="A228" s="40">
        <v>392</v>
      </c>
      <c r="B228" s="40">
        <v>1317</v>
      </c>
      <c r="C228" s="40" t="s">
        <v>1043</v>
      </c>
      <c r="D228" s="40">
        <v>512714494</v>
      </c>
      <c r="E228" s="40" t="s">
        <v>213</v>
      </c>
      <c r="F228" s="40" t="s">
        <v>1044</v>
      </c>
      <c r="G228" s="40" t="s">
        <v>1045</v>
      </c>
      <c r="H228" s="40" t="s">
        <v>216</v>
      </c>
      <c r="I228" s="40" t="s">
        <v>807</v>
      </c>
      <c r="J228" s="40" t="s">
        <v>71</v>
      </c>
      <c r="K228" s="40" t="s">
        <v>71</v>
      </c>
      <c r="L228" s="34" t="s">
        <v>218</v>
      </c>
      <c r="M228" s="34" t="s">
        <v>107</v>
      </c>
      <c r="N228" s="40" t="s">
        <v>710</v>
      </c>
      <c r="O228" s="40" t="s">
        <v>72</v>
      </c>
      <c r="P228" s="40" t="s">
        <v>75</v>
      </c>
      <c r="Q228" s="44">
        <v>10000</v>
      </c>
      <c r="R228" s="44">
        <v>1</v>
      </c>
      <c r="S228" s="44">
        <v>682.4</v>
      </c>
      <c r="T228" s="37">
        <v>1.7357</v>
      </c>
      <c r="U228" s="44">
        <v>69.975750000000005</v>
      </c>
      <c r="V228" s="46">
        <v>3.4700000000000003E-5</v>
      </c>
      <c r="W228" s="46">
        <v>4.755898573230429E-3</v>
      </c>
      <c r="X228" s="46">
        <v>1.9799000000000001E-3</v>
      </c>
      <c r="Y228" s="147"/>
    </row>
    <row r="229" spans="1:25" x14ac:dyDescent="0.2">
      <c r="A229" s="40">
        <v>392</v>
      </c>
      <c r="B229" s="40">
        <v>1317</v>
      </c>
      <c r="C229" s="40" t="s">
        <v>1055</v>
      </c>
      <c r="D229" s="40">
        <v>514766195</v>
      </c>
      <c r="E229" s="40" t="s">
        <v>213</v>
      </c>
      <c r="F229" s="40" t="s">
        <v>1056</v>
      </c>
      <c r="G229" s="40" t="s">
        <v>1057</v>
      </c>
      <c r="H229" s="40" t="s">
        <v>216</v>
      </c>
      <c r="I229" s="40" t="s">
        <v>807</v>
      </c>
      <c r="J229" s="40" t="s">
        <v>71</v>
      </c>
      <c r="K229" s="40" t="s">
        <v>170</v>
      </c>
      <c r="L229" s="34" t="s">
        <v>218</v>
      </c>
      <c r="M229" s="34" t="s">
        <v>107</v>
      </c>
      <c r="N229" s="40" t="s">
        <v>258</v>
      </c>
      <c r="O229" s="40" t="s">
        <v>72</v>
      </c>
      <c r="P229" s="40" t="s">
        <v>75</v>
      </c>
      <c r="Q229" s="44">
        <v>1767</v>
      </c>
      <c r="R229" s="44">
        <v>1</v>
      </c>
      <c r="S229" s="44">
        <v>728.3</v>
      </c>
      <c r="T229" s="37">
        <v>0.2344</v>
      </c>
      <c r="U229" s="44">
        <v>13.103479999999999</v>
      </c>
      <c r="V229" s="46">
        <v>3.15E-5</v>
      </c>
      <c r="W229" s="46">
        <v>8.9059973282008017E-4</v>
      </c>
      <c r="X229" s="46">
        <v>3.7080000000000001E-4</v>
      </c>
      <c r="Y229" s="147"/>
    </row>
    <row r="230" spans="1:25" x14ac:dyDescent="0.2">
      <c r="A230" s="40">
        <v>392</v>
      </c>
      <c r="B230" s="40">
        <v>1317</v>
      </c>
      <c r="C230" s="40" t="s">
        <v>288</v>
      </c>
      <c r="D230" s="40">
        <v>512764408</v>
      </c>
      <c r="E230" s="40" t="s">
        <v>213</v>
      </c>
      <c r="F230" s="40" t="s">
        <v>1069</v>
      </c>
      <c r="G230" s="40" t="s">
        <v>1070</v>
      </c>
      <c r="H230" s="40" t="s">
        <v>216</v>
      </c>
      <c r="I230" s="40" t="s">
        <v>807</v>
      </c>
      <c r="J230" s="40" t="s">
        <v>71</v>
      </c>
      <c r="K230" s="40" t="s">
        <v>71</v>
      </c>
      <c r="L230" s="34" t="s">
        <v>218</v>
      </c>
      <c r="M230" s="34" t="s">
        <v>107</v>
      </c>
      <c r="N230" s="40" t="s">
        <v>219</v>
      </c>
      <c r="O230" s="40" t="s">
        <v>72</v>
      </c>
      <c r="P230" s="40" t="s">
        <v>75</v>
      </c>
      <c r="Q230" s="44">
        <v>6030</v>
      </c>
      <c r="R230" s="44">
        <v>1</v>
      </c>
      <c r="S230" s="44">
        <v>1700</v>
      </c>
      <c r="T230" s="37">
        <v>0</v>
      </c>
      <c r="U230" s="44">
        <v>102.51</v>
      </c>
      <c r="V230" s="46">
        <v>1.005E-4</v>
      </c>
      <c r="W230" s="46">
        <v>6.9670979098706278E-3</v>
      </c>
      <c r="X230" s="46">
        <v>2.9004999999999999E-3</v>
      </c>
      <c r="Y230" s="147"/>
    </row>
    <row r="231" spans="1:25" x14ac:dyDescent="0.2">
      <c r="A231" s="40">
        <v>392</v>
      </c>
      <c r="B231" s="40">
        <v>1317</v>
      </c>
      <c r="C231" s="40" t="s">
        <v>1071</v>
      </c>
      <c r="D231" s="40">
        <v>513775163</v>
      </c>
      <c r="E231" s="40" t="s">
        <v>213</v>
      </c>
      <c r="F231" s="40" t="s">
        <v>1072</v>
      </c>
      <c r="G231" s="40" t="s">
        <v>1073</v>
      </c>
      <c r="H231" s="40" t="s">
        <v>216</v>
      </c>
      <c r="I231" s="40" t="s">
        <v>807</v>
      </c>
      <c r="J231" s="40" t="s">
        <v>71</v>
      </c>
      <c r="K231" s="40" t="s">
        <v>71</v>
      </c>
      <c r="L231" s="34" t="s">
        <v>218</v>
      </c>
      <c r="M231" s="34" t="s">
        <v>107</v>
      </c>
      <c r="N231" s="40" t="s">
        <v>284</v>
      </c>
      <c r="O231" s="40" t="s">
        <v>72</v>
      </c>
      <c r="P231" s="40" t="s">
        <v>75</v>
      </c>
      <c r="Q231" s="44">
        <v>100</v>
      </c>
      <c r="R231" s="44">
        <v>1</v>
      </c>
      <c r="S231" s="44">
        <v>5339</v>
      </c>
      <c r="T231" s="37">
        <v>0</v>
      </c>
      <c r="U231" s="44">
        <v>5.3390000000000004</v>
      </c>
      <c r="V231" s="46">
        <v>7.9999999999999996E-6</v>
      </c>
      <c r="W231" s="46">
        <v>3.6289989113003264E-4</v>
      </c>
      <c r="X231" s="46">
        <v>1.5109999999999999E-4</v>
      </c>
      <c r="Y231" s="147"/>
    </row>
    <row r="232" spans="1:25" x14ac:dyDescent="0.2">
      <c r="A232" s="40">
        <v>392</v>
      </c>
      <c r="B232" s="40">
        <v>1317</v>
      </c>
      <c r="C232" s="40" t="s">
        <v>1074</v>
      </c>
      <c r="D232" s="40">
        <v>513618967</v>
      </c>
      <c r="E232" s="40" t="s">
        <v>213</v>
      </c>
      <c r="F232" s="40" t="s">
        <v>1074</v>
      </c>
      <c r="G232" s="40" t="s">
        <v>1075</v>
      </c>
      <c r="H232" s="40" t="s">
        <v>216</v>
      </c>
      <c r="I232" s="40" t="s">
        <v>807</v>
      </c>
      <c r="J232" s="40" t="s">
        <v>71</v>
      </c>
      <c r="K232" s="40" t="s">
        <v>71</v>
      </c>
      <c r="L232" s="34" t="s">
        <v>218</v>
      </c>
      <c r="M232" s="34" t="s">
        <v>107</v>
      </c>
      <c r="N232" s="40" t="s">
        <v>535</v>
      </c>
      <c r="O232" s="40" t="s">
        <v>72</v>
      </c>
      <c r="P232" s="40" t="s">
        <v>75</v>
      </c>
      <c r="Q232" s="44">
        <v>10944</v>
      </c>
      <c r="R232" s="44">
        <v>1</v>
      </c>
      <c r="S232" s="44">
        <v>1340</v>
      </c>
      <c r="T232" s="37">
        <v>0</v>
      </c>
      <c r="U232" s="44">
        <v>146.64959999999999</v>
      </c>
      <c r="V232" s="46">
        <v>7.8399999999999995E-5</v>
      </c>
      <c r="W232" s="46">
        <v>9.9670970098708969E-3</v>
      </c>
      <c r="X232" s="46">
        <v>4.1494000000000001E-3</v>
      </c>
      <c r="Y232" s="147"/>
    </row>
    <row r="233" spans="1:25" x14ac:dyDescent="0.2">
      <c r="A233" s="40">
        <v>392</v>
      </c>
      <c r="B233" s="40">
        <v>1317</v>
      </c>
      <c r="C233" s="40" t="s">
        <v>1076</v>
      </c>
      <c r="D233" s="40">
        <v>516632387</v>
      </c>
      <c r="E233" s="40" t="s">
        <v>213</v>
      </c>
      <c r="F233" s="40" t="s">
        <v>1077</v>
      </c>
      <c r="G233" s="40" t="s">
        <v>1078</v>
      </c>
      <c r="H233" s="40" t="s">
        <v>216</v>
      </c>
      <c r="I233" s="40" t="s">
        <v>807</v>
      </c>
      <c r="J233" s="40" t="s">
        <v>71</v>
      </c>
      <c r="K233" s="40" t="s">
        <v>71</v>
      </c>
      <c r="L233" s="34" t="s">
        <v>218</v>
      </c>
      <c r="M233" s="34" t="s">
        <v>107</v>
      </c>
      <c r="N233" s="40" t="s">
        <v>249</v>
      </c>
      <c r="O233" s="40" t="s">
        <v>72</v>
      </c>
      <c r="P233" s="40" t="s">
        <v>75</v>
      </c>
      <c r="Q233" s="44">
        <v>36</v>
      </c>
      <c r="R233" s="44">
        <v>1</v>
      </c>
      <c r="S233" s="44">
        <v>36530</v>
      </c>
      <c r="T233" s="37">
        <v>0</v>
      </c>
      <c r="U233" s="44">
        <v>13.1508</v>
      </c>
      <c r="V233" s="46">
        <v>5.5999999999999997E-6</v>
      </c>
      <c r="W233" s="46">
        <v>8.9379973186008049E-4</v>
      </c>
      <c r="X233" s="46">
        <v>3.7209999999999999E-4</v>
      </c>
      <c r="Y233" s="147"/>
    </row>
    <row r="234" spans="1:25" x14ac:dyDescent="0.2">
      <c r="A234" s="40">
        <v>392</v>
      </c>
      <c r="B234" s="40">
        <v>1317</v>
      </c>
      <c r="C234" s="40" t="s">
        <v>1194</v>
      </c>
      <c r="D234" s="40" t="s">
        <v>1195</v>
      </c>
      <c r="E234" s="40" t="s">
        <v>741</v>
      </c>
      <c r="F234" s="40" t="s">
        <v>1196</v>
      </c>
      <c r="G234" s="40" t="s">
        <v>1197</v>
      </c>
      <c r="H234" s="40" t="s">
        <v>216</v>
      </c>
      <c r="I234" s="40" t="s">
        <v>807</v>
      </c>
      <c r="J234" s="40" t="s">
        <v>169</v>
      </c>
      <c r="K234" s="40" t="s">
        <v>170</v>
      </c>
      <c r="L234" s="34" t="s">
        <v>218</v>
      </c>
      <c r="M234" s="34" t="s">
        <v>1088</v>
      </c>
      <c r="N234" s="40" t="s">
        <v>1089</v>
      </c>
      <c r="O234" s="40" t="s">
        <v>72</v>
      </c>
      <c r="P234" s="40" t="s">
        <v>78</v>
      </c>
      <c r="Q234" s="44">
        <v>12</v>
      </c>
      <c r="R234" s="44">
        <v>3.718</v>
      </c>
      <c r="S234" s="44">
        <v>54629</v>
      </c>
      <c r="T234" s="37">
        <v>0</v>
      </c>
      <c r="U234" s="44">
        <v>24.373270000000002</v>
      </c>
      <c r="V234" s="46">
        <v>9.9999999999999995E-8</v>
      </c>
      <c r="W234" s="46">
        <v>1.6564995030501491E-3</v>
      </c>
      <c r="X234" s="46">
        <v>6.8959999999999996E-4</v>
      </c>
      <c r="Y234" s="147"/>
    </row>
    <row r="235" spans="1:25" x14ac:dyDescent="0.2">
      <c r="A235" s="40">
        <v>392</v>
      </c>
      <c r="B235" s="40">
        <v>1317</v>
      </c>
      <c r="C235" s="40" t="s">
        <v>1084</v>
      </c>
      <c r="D235" s="40" t="s">
        <v>1085</v>
      </c>
      <c r="E235" s="40" t="s">
        <v>741</v>
      </c>
      <c r="F235" s="40" t="s">
        <v>1086</v>
      </c>
      <c r="G235" s="40" t="s">
        <v>1087</v>
      </c>
      <c r="H235" s="40" t="s">
        <v>216</v>
      </c>
      <c r="I235" s="40" t="s">
        <v>807</v>
      </c>
      <c r="J235" s="40" t="s">
        <v>169</v>
      </c>
      <c r="K235" s="40" t="s">
        <v>170</v>
      </c>
      <c r="L235" s="34" t="s">
        <v>218</v>
      </c>
      <c r="M235" s="34" t="s">
        <v>1088</v>
      </c>
      <c r="N235" s="40" t="s">
        <v>1089</v>
      </c>
      <c r="O235" s="40" t="s">
        <v>72</v>
      </c>
      <c r="P235" s="40" t="s">
        <v>78</v>
      </c>
      <c r="Q235" s="44">
        <v>490</v>
      </c>
      <c r="R235" s="44">
        <v>3.718</v>
      </c>
      <c r="S235" s="44">
        <v>24530</v>
      </c>
      <c r="T235" s="37">
        <v>0</v>
      </c>
      <c r="U235" s="44">
        <v>446.89244000000002</v>
      </c>
      <c r="V235" s="46">
        <v>0</v>
      </c>
      <c r="W235" s="46">
        <v>3.0373190888042734E-2</v>
      </c>
      <c r="X235" s="46">
        <v>1.2644600000000001E-2</v>
      </c>
      <c r="Y235" s="147"/>
    </row>
    <row r="236" spans="1:25" x14ac:dyDescent="0.2">
      <c r="A236" s="40">
        <v>392</v>
      </c>
      <c r="B236" s="40">
        <v>1317</v>
      </c>
      <c r="C236" s="40" t="s">
        <v>977</v>
      </c>
      <c r="D236" s="40" t="s">
        <v>1090</v>
      </c>
      <c r="E236" s="40" t="s">
        <v>741</v>
      </c>
      <c r="F236" s="40" t="s">
        <v>1091</v>
      </c>
      <c r="G236" s="40" t="s">
        <v>979</v>
      </c>
      <c r="H236" s="40" t="s">
        <v>216</v>
      </c>
      <c r="I236" s="40" t="s">
        <v>807</v>
      </c>
      <c r="J236" s="40" t="s">
        <v>169</v>
      </c>
      <c r="K236" s="40" t="s">
        <v>170</v>
      </c>
      <c r="L236" s="34" t="s">
        <v>218</v>
      </c>
      <c r="M236" s="34" t="s">
        <v>1082</v>
      </c>
      <c r="N236" s="40" t="s">
        <v>1092</v>
      </c>
      <c r="O236" s="40" t="s">
        <v>72</v>
      </c>
      <c r="P236" s="40" t="s">
        <v>78</v>
      </c>
      <c r="Q236" s="44">
        <v>55</v>
      </c>
      <c r="R236" s="44">
        <v>3.718</v>
      </c>
      <c r="S236" s="44">
        <v>7077</v>
      </c>
      <c r="T236" s="37">
        <v>0</v>
      </c>
      <c r="U236" s="44">
        <v>14.47175</v>
      </c>
      <c r="V236" s="46">
        <v>0</v>
      </c>
      <c r="W236" s="46">
        <v>9.835997049200886E-4</v>
      </c>
      <c r="X236" s="46">
        <v>4.0949999999999998E-4</v>
      </c>
      <c r="Y236" s="147"/>
    </row>
    <row r="237" spans="1:25" x14ac:dyDescent="0.2">
      <c r="A237" s="40">
        <v>392</v>
      </c>
      <c r="B237" s="40">
        <v>1317</v>
      </c>
      <c r="C237" s="40" t="s">
        <v>1093</v>
      </c>
      <c r="D237" s="40" t="s">
        <v>1094</v>
      </c>
      <c r="E237" s="40" t="s">
        <v>741</v>
      </c>
      <c r="F237" s="40" t="s">
        <v>1095</v>
      </c>
      <c r="G237" s="40" t="s">
        <v>1096</v>
      </c>
      <c r="H237" s="40" t="s">
        <v>216</v>
      </c>
      <c r="I237" s="40" t="s">
        <v>807</v>
      </c>
      <c r="J237" s="40" t="s">
        <v>169</v>
      </c>
      <c r="K237" s="40" t="s">
        <v>170</v>
      </c>
      <c r="L237" s="34" t="s">
        <v>218</v>
      </c>
      <c r="M237" s="34" t="s">
        <v>1082</v>
      </c>
      <c r="N237" s="40" t="s">
        <v>1097</v>
      </c>
      <c r="O237" s="40" t="s">
        <v>72</v>
      </c>
      <c r="P237" s="40" t="s">
        <v>78</v>
      </c>
      <c r="Q237" s="44">
        <v>1047</v>
      </c>
      <c r="R237" s="44">
        <v>3.718</v>
      </c>
      <c r="S237" s="44">
        <v>2271</v>
      </c>
      <c r="T237" s="37">
        <v>0</v>
      </c>
      <c r="U237" s="44">
        <v>88.404259999999994</v>
      </c>
      <c r="V237" s="46">
        <v>1.66E-5</v>
      </c>
      <c r="W237" s="46">
        <v>6.0083981974805405E-3</v>
      </c>
      <c r="X237" s="46">
        <v>2.5013000000000001E-3</v>
      </c>
      <c r="Y237" s="147"/>
    </row>
    <row r="238" spans="1:25" x14ac:dyDescent="0.2">
      <c r="A238" s="40">
        <v>392</v>
      </c>
      <c r="B238" s="40">
        <v>1317</v>
      </c>
      <c r="C238" s="40" t="s">
        <v>1102</v>
      </c>
      <c r="D238" s="40" t="s">
        <v>1103</v>
      </c>
      <c r="E238" s="40" t="s">
        <v>741</v>
      </c>
      <c r="F238" s="40" t="s">
        <v>1104</v>
      </c>
      <c r="G238" s="40" t="s">
        <v>1105</v>
      </c>
      <c r="H238" s="40" t="s">
        <v>216</v>
      </c>
      <c r="I238" s="40" t="s">
        <v>807</v>
      </c>
      <c r="J238" s="40" t="s">
        <v>169</v>
      </c>
      <c r="K238" s="40" t="s">
        <v>170</v>
      </c>
      <c r="L238" s="34" t="s">
        <v>218</v>
      </c>
      <c r="M238" s="34" t="s">
        <v>1082</v>
      </c>
      <c r="N238" s="40" t="s">
        <v>1106</v>
      </c>
      <c r="O238" s="40" t="s">
        <v>72</v>
      </c>
      <c r="P238" s="40" t="s">
        <v>78</v>
      </c>
      <c r="Q238" s="44">
        <v>177</v>
      </c>
      <c r="R238" s="44">
        <v>3.718</v>
      </c>
      <c r="S238" s="44">
        <v>35046</v>
      </c>
      <c r="T238" s="37">
        <v>0</v>
      </c>
      <c r="U238" s="44">
        <v>230.63281000000001</v>
      </c>
      <c r="V238" s="46">
        <v>9.9999999999999995E-8</v>
      </c>
      <c r="W238" s="46">
        <v>1.5674995297501413E-2</v>
      </c>
      <c r="X238" s="46">
        <v>6.5256000000000003E-3</v>
      </c>
      <c r="Y238" s="147"/>
    </row>
    <row r="239" spans="1:25" x14ac:dyDescent="0.2">
      <c r="A239" s="40">
        <v>392</v>
      </c>
      <c r="B239" s="40">
        <v>1317</v>
      </c>
      <c r="C239" s="40" t="s">
        <v>1107</v>
      </c>
      <c r="D239" s="40" t="s">
        <v>1108</v>
      </c>
      <c r="E239" s="40" t="s">
        <v>741</v>
      </c>
      <c r="F239" s="40" t="s">
        <v>1107</v>
      </c>
      <c r="G239" s="40" t="s">
        <v>1109</v>
      </c>
      <c r="H239" s="40" t="s">
        <v>216</v>
      </c>
      <c r="I239" s="40" t="s">
        <v>807</v>
      </c>
      <c r="J239" s="40" t="s">
        <v>169</v>
      </c>
      <c r="K239" s="40" t="s">
        <v>170</v>
      </c>
      <c r="L239" s="34" t="s">
        <v>218</v>
      </c>
      <c r="M239" s="34" t="s">
        <v>1082</v>
      </c>
      <c r="N239" s="40" t="s">
        <v>1097</v>
      </c>
      <c r="O239" s="40" t="s">
        <v>72</v>
      </c>
      <c r="P239" s="40" t="s">
        <v>78</v>
      </c>
      <c r="Q239" s="44">
        <v>802</v>
      </c>
      <c r="R239" s="44">
        <v>3.718</v>
      </c>
      <c r="S239" s="44">
        <v>10838</v>
      </c>
      <c r="T239" s="37">
        <v>4.1000000000000003E-3</v>
      </c>
      <c r="U239" s="44">
        <v>323.18687</v>
      </c>
      <c r="V239" s="46">
        <v>9.1600000000000004E-5</v>
      </c>
      <c r="W239" s="46">
        <v>2.1965493410351977E-2</v>
      </c>
      <c r="X239" s="46">
        <v>9.1444000000000004E-3</v>
      </c>
      <c r="Y239" s="147"/>
    </row>
    <row r="240" spans="1:25" x14ac:dyDescent="0.2">
      <c r="A240" s="40">
        <v>392</v>
      </c>
      <c r="B240" s="40">
        <v>1317</v>
      </c>
      <c r="C240" s="40" t="s">
        <v>1110</v>
      </c>
      <c r="D240" s="40" t="s">
        <v>1111</v>
      </c>
      <c r="E240" s="40" t="s">
        <v>741</v>
      </c>
      <c r="F240" s="40" t="s">
        <v>1112</v>
      </c>
      <c r="G240" s="40" t="s">
        <v>1113</v>
      </c>
      <c r="H240" s="40" t="s">
        <v>216</v>
      </c>
      <c r="I240" s="40" t="s">
        <v>807</v>
      </c>
      <c r="J240" s="40" t="s">
        <v>169</v>
      </c>
      <c r="K240" s="40" t="s">
        <v>1114</v>
      </c>
      <c r="L240" s="34" t="s">
        <v>218</v>
      </c>
      <c r="M240" s="34" t="s">
        <v>1088</v>
      </c>
      <c r="N240" s="40" t="s">
        <v>1097</v>
      </c>
      <c r="O240" s="40" t="s">
        <v>72</v>
      </c>
      <c r="P240" s="40" t="s">
        <v>78</v>
      </c>
      <c r="Q240" s="44">
        <v>290</v>
      </c>
      <c r="R240" s="44">
        <v>3.718</v>
      </c>
      <c r="S240" s="44">
        <v>16600</v>
      </c>
      <c r="T240" s="37">
        <v>0.19570000000000001</v>
      </c>
      <c r="U240" s="44">
        <v>179.71248</v>
      </c>
      <c r="V240" s="46">
        <v>0</v>
      </c>
      <c r="W240" s="46">
        <v>1.22141963357411E-2</v>
      </c>
      <c r="X240" s="46">
        <v>5.0848999999999998E-3</v>
      </c>
      <c r="Y240" s="147"/>
    </row>
    <row r="241" spans="1:25" x14ac:dyDescent="0.2">
      <c r="A241" s="40">
        <v>392</v>
      </c>
      <c r="B241" s="40">
        <v>1317</v>
      </c>
      <c r="C241" s="40" t="s">
        <v>580</v>
      </c>
      <c r="D241" s="40" t="s">
        <v>1115</v>
      </c>
      <c r="E241" s="40" t="s">
        <v>741</v>
      </c>
      <c r="F241" s="40" t="s">
        <v>1116</v>
      </c>
      <c r="G241" s="40" t="s">
        <v>1117</v>
      </c>
      <c r="H241" s="40" t="s">
        <v>216</v>
      </c>
      <c r="I241" s="40" t="s">
        <v>807</v>
      </c>
      <c r="J241" s="40" t="s">
        <v>169</v>
      </c>
      <c r="K241" s="40" t="s">
        <v>71</v>
      </c>
      <c r="L241" s="34" t="s">
        <v>218</v>
      </c>
      <c r="M241" s="34" t="s">
        <v>1082</v>
      </c>
      <c r="N241" s="40" t="s">
        <v>1101</v>
      </c>
      <c r="O241" s="40" t="s">
        <v>72</v>
      </c>
      <c r="P241" s="40" t="s">
        <v>78</v>
      </c>
      <c r="Q241" s="44">
        <v>92</v>
      </c>
      <c r="R241" s="44">
        <v>3.718</v>
      </c>
      <c r="S241" s="44">
        <v>2709</v>
      </c>
      <c r="T241" s="37">
        <v>0</v>
      </c>
      <c r="U241" s="44">
        <v>9.2662899999999997</v>
      </c>
      <c r="V241" s="46">
        <v>1.9999999999999999E-6</v>
      </c>
      <c r="W241" s="46">
        <v>6.2979981106005669E-4</v>
      </c>
      <c r="X241" s="46">
        <v>2.6219999999999998E-4</v>
      </c>
      <c r="Y241" s="147"/>
    </row>
    <row r="242" spans="1:25" x14ac:dyDescent="0.2">
      <c r="A242" s="40">
        <v>392</v>
      </c>
      <c r="B242" s="40">
        <v>1317</v>
      </c>
      <c r="C242" s="40" t="s">
        <v>1118</v>
      </c>
      <c r="D242" s="40" t="s">
        <v>1119</v>
      </c>
      <c r="E242" s="40" t="s">
        <v>741</v>
      </c>
      <c r="F242" s="40" t="s">
        <v>1120</v>
      </c>
      <c r="G242" s="40" t="s">
        <v>1121</v>
      </c>
      <c r="H242" s="40" t="s">
        <v>216</v>
      </c>
      <c r="I242" s="40" t="s">
        <v>807</v>
      </c>
      <c r="J242" s="40" t="s">
        <v>169</v>
      </c>
      <c r="K242" s="40" t="s">
        <v>170</v>
      </c>
      <c r="L242" s="34" t="s">
        <v>218</v>
      </c>
      <c r="M242" s="34" t="s">
        <v>1082</v>
      </c>
      <c r="N242" s="40" t="s">
        <v>1122</v>
      </c>
      <c r="O242" s="40" t="s">
        <v>72</v>
      </c>
      <c r="P242" s="40" t="s">
        <v>78</v>
      </c>
      <c r="Q242" s="44">
        <v>120</v>
      </c>
      <c r="R242" s="44">
        <v>3.718</v>
      </c>
      <c r="S242" s="44">
        <v>19026</v>
      </c>
      <c r="T242" s="37">
        <v>0</v>
      </c>
      <c r="U242" s="44">
        <v>84.886399999999995</v>
      </c>
      <c r="V242" s="46">
        <v>0</v>
      </c>
      <c r="W242" s="46">
        <v>5.7692982692105193E-3</v>
      </c>
      <c r="X242" s="46">
        <v>2.4017999999999999E-3</v>
      </c>
      <c r="Y242" s="147"/>
    </row>
    <row r="243" spans="1:25" x14ac:dyDescent="0.2">
      <c r="A243" s="40">
        <v>392</v>
      </c>
      <c r="B243" s="40">
        <v>1317</v>
      </c>
      <c r="C243" s="40" t="s">
        <v>1198</v>
      </c>
      <c r="D243" s="40" t="s">
        <v>1199</v>
      </c>
      <c r="E243" s="40" t="s">
        <v>741</v>
      </c>
      <c r="F243" s="40" t="s">
        <v>1200</v>
      </c>
      <c r="G243" s="40" t="s">
        <v>1201</v>
      </c>
      <c r="H243" s="40" t="s">
        <v>216</v>
      </c>
      <c r="I243" s="40" t="s">
        <v>807</v>
      </c>
      <c r="J243" s="40" t="s">
        <v>169</v>
      </c>
      <c r="K243" s="40" t="s">
        <v>170</v>
      </c>
      <c r="L243" s="34" t="s">
        <v>218</v>
      </c>
      <c r="M243" s="34" t="s">
        <v>1088</v>
      </c>
      <c r="N243" s="40" t="s">
        <v>1106</v>
      </c>
      <c r="O243" s="40" t="s">
        <v>72</v>
      </c>
      <c r="P243" s="40" t="s">
        <v>78</v>
      </c>
      <c r="Q243" s="44">
        <v>361</v>
      </c>
      <c r="R243" s="44">
        <v>3.718</v>
      </c>
      <c r="S243" s="44">
        <v>26905</v>
      </c>
      <c r="T243" s="37">
        <v>0</v>
      </c>
      <c r="U243" s="44">
        <v>361.11837000000003</v>
      </c>
      <c r="V243" s="46">
        <v>0</v>
      </c>
      <c r="W243" s="46">
        <v>2.454349263695221E-2</v>
      </c>
      <c r="X243" s="46">
        <v>1.02176E-2</v>
      </c>
      <c r="Y243" s="147"/>
    </row>
    <row r="244" spans="1:25" x14ac:dyDescent="0.2">
      <c r="A244" s="40">
        <v>392</v>
      </c>
      <c r="B244" s="40">
        <v>1317</v>
      </c>
      <c r="C244" s="40" t="s">
        <v>1125</v>
      </c>
      <c r="D244" s="40" t="s">
        <v>1126</v>
      </c>
      <c r="E244" s="40" t="s">
        <v>741</v>
      </c>
      <c r="F244" s="40" t="s">
        <v>1127</v>
      </c>
      <c r="G244" s="40" t="s">
        <v>1128</v>
      </c>
      <c r="H244" s="40" t="s">
        <v>216</v>
      </c>
      <c r="I244" s="40" t="s">
        <v>807</v>
      </c>
      <c r="J244" s="40" t="s">
        <v>169</v>
      </c>
      <c r="K244" s="40" t="s">
        <v>170</v>
      </c>
      <c r="L244" s="34" t="s">
        <v>218</v>
      </c>
      <c r="M244" s="34" t="s">
        <v>1129</v>
      </c>
      <c r="N244" s="40" t="s">
        <v>1122</v>
      </c>
      <c r="O244" s="40" t="s">
        <v>72</v>
      </c>
      <c r="P244" s="40" t="s">
        <v>78</v>
      </c>
      <c r="Q244" s="44">
        <v>87</v>
      </c>
      <c r="R244" s="44">
        <v>3.718</v>
      </c>
      <c r="S244" s="44">
        <v>57636</v>
      </c>
      <c r="T244" s="37">
        <v>0</v>
      </c>
      <c r="U244" s="44">
        <v>186.43286000000001</v>
      </c>
      <c r="V244" s="46">
        <v>0</v>
      </c>
      <c r="W244" s="46">
        <v>1.2670996198701141E-2</v>
      </c>
      <c r="X244" s="46">
        <v>5.2750000000000002E-3</v>
      </c>
      <c r="Y244" s="147"/>
    </row>
    <row r="245" spans="1:25" x14ac:dyDescent="0.2">
      <c r="A245" s="40">
        <v>392</v>
      </c>
      <c r="B245" s="40">
        <v>1317</v>
      </c>
      <c r="C245" s="40" t="s">
        <v>1130</v>
      </c>
      <c r="D245" s="40" t="s">
        <v>1131</v>
      </c>
      <c r="E245" s="40" t="s">
        <v>741</v>
      </c>
      <c r="F245" s="40" t="s">
        <v>1132</v>
      </c>
      <c r="G245" s="40" t="s">
        <v>1133</v>
      </c>
      <c r="H245" s="40" t="s">
        <v>216</v>
      </c>
      <c r="I245" s="40" t="s">
        <v>807</v>
      </c>
      <c r="J245" s="40" t="s">
        <v>169</v>
      </c>
      <c r="K245" s="40" t="s">
        <v>170</v>
      </c>
      <c r="L245" s="34" t="s">
        <v>218</v>
      </c>
      <c r="M245" s="34" t="s">
        <v>1088</v>
      </c>
      <c r="N245" s="40" t="s">
        <v>1134</v>
      </c>
      <c r="O245" s="40" t="s">
        <v>72</v>
      </c>
      <c r="P245" s="40" t="s">
        <v>78</v>
      </c>
      <c r="Q245" s="44">
        <v>50</v>
      </c>
      <c r="R245" s="44">
        <v>3.718</v>
      </c>
      <c r="S245" s="44">
        <v>25916</v>
      </c>
      <c r="T245" s="37">
        <v>0</v>
      </c>
      <c r="U245" s="44">
        <v>48.177840000000003</v>
      </c>
      <c r="V245" s="46">
        <v>1.1999999999999999E-6</v>
      </c>
      <c r="W245" s="46">
        <v>3.2743990176802946E-3</v>
      </c>
      <c r="X245" s="46">
        <v>1.3632E-3</v>
      </c>
      <c r="Y245" s="147"/>
    </row>
    <row r="246" spans="1:25" x14ac:dyDescent="0.2">
      <c r="A246" s="40">
        <v>392</v>
      </c>
      <c r="B246" s="40">
        <v>1317</v>
      </c>
      <c r="C246" s="40" t="s">
        <v>1202</v>
      </c>
      <c r="D246" s="40" t="s">
        <v>1203</v>
      </c>
      <c r="E246" s="40" t="s">
        <v>741</v>
      </c>
      <c r="F246" s="40" t="s">
        <v>1204</v>
      </c>
      <c r="G246" s="40" t="s">
        <v>1205</v>
      </c>
      <c r="H246" s="40" t="s">
        <v>216</v>
      </c>
      <c r="I246" s="40" t="s">
        <v>807</v>
      </c>
      <c r="J246" s="40" t="s">
        <v>169</v>
      </c>
      <c r="K246" s="40" t="s">
        <v>170</v>
      </c>
      <c r="L246" s="34" t="s">
        <v>218</v>
      </c>
      <c r="M246" s="34" t="s">
        <v>1088</v>
      </c>
      <c r="N246" s="40" t="s">
        <v>1092</v>
      </c>
      <c r="O246" s="40" t="s">
        <v>72</v>
      </c>
      <c r="P246" s="40" t="s">
        <v>78</v>
      </c>
      <c r="Q246" s="44">
        <v>314</v>
      </c>
      <c r="R246" s="44">
        <v>3.718</v>
      </c>
      <c r="S246" s="44">
        <v>4936</v>
      </c>
      <c r="T246" s="37">
        <v>5.5399999999999998E-2</v>
      </c>
      <c r="U246" s="44">
        <v>57.831499999999998</v>
      </c>
      <c r="V246" s="46">
        <v>9.9999999999999995E-8</v>
      </c>
      <c r="W246" s="46">
        <v>3.930498820850354E-3</v>
      </c>
      <c r="X246" s="46">
        <v>1.6363E-3</v>
      </c>
      <c r="Y246" s="147"/>
    </row>
    <row r="247" spans="1:25" x14ac:dyDescent="0.2">
      <c r="A247" s="40">
        <v>392</v>
      </c>
      <c r="B247" s="40">
        <v>1317</v>
      </c>
      <c r="C247" s="40" t="s">
        <v>915</v>
      </c>
      <c r="D247" s="40" t="s">
        <v>1135</v>
      </c>
      <c r="E247" s="40" t="s">
        <v>741</v>
      </c>
      <c r="F247" s="40" t="s">
        <v>1136</v>
      </c>
      <c r="G247" s="40" t="s">
        <v>917</v>
      </c>
      <c r="H247" s="40" t="s">
        <v>216</v>
      </c>
      <c r="I247" s="40" t="s">
        <v>807</v>
      </c>
      <c r="J247" s="40" t="s">
        <v>169</v>
      </c>
      <c r="K247" s="40" t="s">
        <v>71</v>
      </c>
      <c r="L247" s="34" t="s">
        <v>218</v>
      </c>
      <c r="M247" s="34" t="s">
        <v>1088</v>
      </c>
      <c r="N247" s="40" t="s">
        <v>1097</v>
      </c>
      <c r="O247" s="40" t="s">
        <v>72</v>
      </c>
      <c r="P247" s="40" t="s">
        <v>78</v>
      </c>
      <c r="Q247" s="44">
        <v>935</v>
      </c>
      <c r="R247" s="44">
        <v>3.718</v>
      </c>
      <c r="S247" s="44">
        <v>3566</v>
      </c>
      <c r="T247" s="37">
        <v>0</v>
      </c>
      <c r="U247" s="44">
        <v>123.96592</v>
      </c>
      <c r="V247" s="46">
        <v>9.9999999999999995E-8</v>
      </c>
      <c r="W247" s="46">
        <v>8.4253974723807589E-3</v>
      </c>
      <c r="X247" s="46">
        <v>3.5075000000000002E-3</v>
      </c>
      <c r="Y247" s="147"/>
    </row>
    <row r="248" spans="1:25" x14ac:dyDescent="0.2">
      <c r="A248" s="40">
        <v>392</v>
      </c>
      <c r="B248" s="40">
        <v>1317</v>
      </c>
      <c r="C248" s="40" t="s">
        <v>1206</v>
      </c>
      <c r="D248" s="40" t="s">
        <v>1207</v>
      </c>
      <c r="E248" s="40" t="s">
        <v>741</v>
      </c>
      <c r="F248" s="40" t="s">
        <v>1208</v>
      </c>
      <c r="G248" s="40" t="s">
        <v>1209</v>
      </c>
      <c r="H248" s="40" t="s">
        <v>216</v>
      </c>
      <c r="I248" s="40" t="s">
        <v>807</v>
      </c>
      <c r="J248" s="40" t="s">
        <v>169</v>
      </c>
      <c r="K248" s="40" t="s">
        <v>1210</v>
      </c>
      <c r="L248" s="34" t="s">
        <v>218</v>
      </c>
      <c r="M248" s="34" t="s">
        <v>1211</v>
      </c>
      <c r="N248" s="40" t="s">
        <v>1101</v>
      </c>
      <c r="O248" s="40" t="s">
        <v>72</v>
      </c>
      <c r="P248" s="40" t="s">
        <v>86</v>
      </c>
      <c r="Q248" s="44">
        <v>295</v>
      </c>
      <c r="R248" s="44">
        <v>4.0218999999999996</v>
      </c>
      <c r="S248" s="44">
        <v>24440</v>
      </c>
      <c r="T248" s="37">
        <v>0</v>
      </c>
      <c r="U248" s="44">
        <v>289.97093999999998</v>
      </c>
      <c r="V248" s="46">
        <v>3.9999999999999998E-7</v>
      </c>
      <c r="W248" s="46">
        <v>1.9707994087601776E-2</v>
      </c>
      <c r="X248" s="46">
        <v>8.2045999999999994E-3</v>
      </c>
      <c r="Y248" s="147"/>
    </row>
    <row r="249" spans="1:25" x14ac:dyDescent="0.2">
      <c r="A249" s="40">
        <v>392</v>
      </c>
      <c r="B249" s="40">
        <v>1317</v>
      </c>
      <c r="C249" s="40" t="s">
        <v>1143</v>
      </c>
      <c r="D249" s="40" t="s">
        <v>1144</v>
      </c>
      <c r="E249" s="40" t="s">
        <v>741</v>
      </c>
      <c r="F249" s="40" t="s">
        <v>1145</v>
      </c>
      <c r="G249" s="40" t="s">
        <v>1146</v>
      </c>
      <c r="H249" s="40" t="s">
        <v>216</v>
      </c>
      <c r="I249" s="40" t="s">
        <v>807</v>
      </c>
      <c r="J249" s="40" t="s">
        <v>169</v>
      </c>
      <c r="K249" s="40" t="s">
        <v>170</v>
      </c>
      <c r="L249" s="34" t="s">
        <v>218</v>
      </c>
      <c r="M249" s="34" t="s">
        <v>1129</v>
      </c>
      <c r="N249" s="40" t="s">
        <v>1122</v>
      </c>
      <c r="O249" s="40" t="s">
        <v>72</v>
      </c>
      <c r="P249" s="40" t="s">
        <v>78</v>
      </c>
      <c r="Q249" s="44">
        <v>132</v>
      </c>
      <c r="R249" s="44">
        <v>3.718</v>
      </c>
      <c r="S249" s="44">
        <v>17064</v>
      </c>
      <c r="T249" s="37">
        <v>0</v>
      </c>
      <c r="U249" s="44">
        <v>83.746009999999998</v>
      </c>
      <c r="V249" s="46">
        <v>0</v>
      </c>
      <c r="W249" s="46">
        <v>5.6917982924605129E-3</v>
      </c>
      <c r="X249" s="46">
        <v>2.3695000000000001E-3</v>
      </c>
      <c r="Y249" s="147"/>
    </row>
    <row r="250" spans="1:25" x14ac:dyDescent="0.2">
      <c r="A250" s="40">
        <v>392</v>
      </c>
      <c r="B250" s="40">
        <v>1317</v>
      </c>
      <c r="C250" s="40" t="s">
        <v>1147</v>
      </c>
      <c r="D250" s="40" t="s">
        <v>1148</v>
      </c>
      <c r="E250" s="40" t="s">
        <v>741</v>
      </c>
      <c r="F250" s="40" t="s">
        <v>1149</v>
      </c>
      <c r="G250" s="40" t="s">
        <v>1150</v>
      </c>
      <c r="H250" s="40" t="s">
        <v>216</v>
      </c>
      <c r="I250" s="40" t="s">
        <v>807</v>
      </c>
      <c r="J250" s="40" t="s">
        <v>169</v>
      </c>
      <c r="K250" s="40" t="s">
        <v>1151</v>
      </c>
      <c r="L250" s="34" t="s">
        <v>218</v>
      </c>
      <c r="M250" s="34" t="s">
        <v>1088</v>
      </c>
      <c r="N250" s="40" t="s">
        <v>1152</v>
      </c>
      <c r="O250" s="40" t="s">
        <v>72</v>
      </c>
      <c r="P250" s="40" t="s">
        <v>78</v>
      </c>
      <c r="Q250" s="44">
        <v>174</v>
      </c>
      <c r="R250" s="44">
        <v>3.718</v>
      </c>
      <c r="S250" s="44">
        <v>13223</v>
      </c>
      <c r="T250" s="37">
        <v>0</v>
      </c>
      <c r="U250" s="44">
        <v>85.543809999999993</v>
      </c>
      <c r="V250" s="46">
        <v>0</v>
      </c>
      <c r="W250" s="46">
        <v>5.813998255800523E-3</v>
      </c>
      <c r="X250" s="46">
        <v>2.4204000000000001E-3</v>
      </c>
      <c r="Y250" s="147"/>
    </row>
    <row r="251" spans="1:25" x14ac:dyDescent="0.2">
      <c r="A251" s="40">
        <v>392</v>
      </c>
      <c r="B251" s="40">
        <v>1317</v>
      </c>
      <c r="C251" s="40" t="s">
        <v>1212</v>
      </c>
      <c r="D251" s="40" t="s">
        <v>1213</v>
      </c>
      <c r="E251" s="40" t="s">
        <v>741</v>
      </c>
      <c r="F251" s="40" t="s">
        <v>1214</v>
      </c>
      <c r="G251" s="40" t="s">
        <v>1215</v>
      </c>
      <c r="H251" s="40" t="s">
        <v>216</v>
      </c>
      <c r="I251" s="40" t="s">
        <v>807</v>
      </c>
      <c r="J251" s="40" t="s">
        <v>169</v>
      </c>
      <c r="K251" s="40" t="s">
        <v>170</v>
      </c>
      <c r="L251" s="34" t="s">
        <v>218</v>
      </c>
      <c r="M251" s="34" t="s">
        <v>1088</v>
      </c>
      <c r="N251" s="40" t="s">
        <v>1106</v>
      </c>
      <c r="O251" s="40" t="s">
        <v>72</v>
      </c>
      <c r="P251" s="40" t="s">
        <v>78</v>
      </c>
      <c r="Q251" s="44">
        <v>166</v>
      </c>
      <c r="R251" s="44">
        <v>3.718</v>
      </c>
      <c r="S251" s="44">
        <v>54812</v>
      </c>
      <c r="T251" s="37">
        <v>0</v>
      </c>
      <c r="U251" s="44">
        <v>338.29307999999997</v>
      </c>
      <c r="V251" s="46">
        <v>0</v>
      </c>
      <c r="W251" s="46">
        <v>2.299219310234207E-2</v>
      </c>
      <c r="X251" s="46">
        <v>9.5718000000000001E-3</v>
      </c>
      <c r="Y251" s="147"/>
    </row>
    <row r="252" spans="1:25" x14ac:dyDescent="0.2">
      <c r="A252" s="40">
        <v>392</v>
      </c>
      <c r="B252" s="40">
        <v>1317</v>
      </c>
      <c r="C252" s="40" t="s">
        <v>1005</v>
      </c>
      <c r="D252" s="40" t="s">
        <v>1153</v>
      </c>
      <c r="E252" s="40" t="s">
        <v>741</v>
      </c>
      <c r="F252" s="40" t="s">
        <v>1154</v>
      </c>
      <c r="G252" s="40" t="s">
        <v>1007</v>
      </c>
      <c r="H252" s="40" t="s">
        <v>216</v>
      </c>
      <c r="I252" s="40" t="s">
        <v>807</v>
      </c>
      <c r="J252" s="40" t="s">
        <v>169</v>
      </c>
      <c r="K252" s="40" t="s">
        <v>257</v>
      </c>
      <c r="L252" s="34" t="s">
        <v>218</v>
      </c>
      <c r="M252" s="34" t="s">
        <v>1141</v>
      </c>
      <c r="N252" s="40" t="s">
        <v>1092</v>
      </c>
      <c r="O252" s="40" t="s">
        <v>72</v>
      </c>
      <c r="P252" s="40" t="s">
        <v>84</v>
      </c>
      <c r="Q252" s="44">
        <v>296</v>
      </c>
      <c r="R252" s="44">
        <v>4.8108000000000004</v>
      </c>
      <c r="S252" s="44">
        <v>875.5</v>
      </c>
      <c r="T252" s="37">
        <v>6.6600000000000006E-2</v>
      </c>
      <c r="U252" s="44">
        <v>12.787839999999999</v>
      </c>
      <c r="V252" s="46">
        <v>1.5999999999999999E-6</v>
      </c>
      <c r="W252" s="46">
        <v>8.6909973927007834E-4</v>
      </c>
      <c r="X252" s="46">
        <v>3.6180000000000001E-4</v>
      </c>
      <c r="Y252" s="147"/>
    </row>
    <row r="253" spans="1:25" x14ac:dyDescent="0.2">
      <c r="A253" s="40">
        <v>392</v>
      </c>
      <c r="B253" s="40">
        <v>1317</v>
      </c>
      <c r="C253" s="40" t="s">
        <v>1155</v>
      </c>
      <c r="D253" s="40" t="s">
        <v>1156</v>
      </c>
      <c r="E253" s="40" t="s">
        <v>741</v>
      </c>
      <c r="F253" s="40" t="s">
        <v>1157</v>
      </c>
      <c r="G253" s="40" t="s">
        <v>1158</v>
      </c>
      <c r="H253" s="40" t="s">
        <v>216</v>
      </c>
      <c r="I253" s="40" t="s">
        <v>807</v>
      </c>
      <c r="J253" s="40" t="s">
        <v>169</v>
      </c>
      <c r="K253" s="40" t="s">
        <v>170</v>
      </c>
      <c r="L253" s="34" t="s">
        <v>218</v>
      </c>
      <c r="M253" s="34" t="s">
        <v>1088</v>
      </c>
      <c r="N253" s="40" t="s">
        <v>1159</v>
      </c>
      <c r="O253" s="40" t="s">
        <v>72</v>
      </c>
      <c r="P253" s="40" t="s">
        <v>78</v>
      </c>
      <c r="Q253" s="44">
        <v>106</v>
      </c>
      <c r="R253" s="44">
        <v>3.718</v>
      </c>
      <c r="S253" s="44">
        <v>26836</v>
      </c>
      <c r="T253" s="37">
        <v>0</v>
      </c>
      <c r="U253" s="44">
        <v>105.76282</v>
      </c>
      <c r="V253" s="46">
        <v>0</v>
      </c>
      <c r="W253" s="46">
        <v>7.1881978435406465E-3</v>
      </c>
      <c r="X253" s="46">
        <v>2.9924999999999999E-3</v>
      </c>
      <c r="Y253" s="147"/>
    </row>
    <row r="254" spans="1:25" x14ac:dyDescent="0.2">
      <c r="A254" s="40">
        <v>392</v>
      </c>
      <c r="B254" s="40">
        <v>1317</v>
      </c>
      <c r="C254" s="40" t="s">
        <v>1216</v>
      </c>
      <c r="D254" s="40" t="s">
        <v>1217</v>
      </c>
      <c r="E254" s="40" t="s">
        <v>741</v>
      </c>
      <c r="F254" s="40" t="s">
        <v>1218</v>
      </c>
      <c r="G254" s="40" t="s">
        <v>1219</v>
      </c>
      <c r="H254" s="40" t="s">
        <v>216</v>
      </c>
      <c r="I254" s="40" t="s">
        <v>807</v>
      </c>
      <c r="J254" s="40" t="s">
        <v>169</v>
      </c>
      <c r="K254" s="40" t="s">
        <v>1210</v>
      </c>
      <c r="L254" s="34" t="s">
        <v>218</v>
      </c>
      <c r="M254" s="34" t="s">
        <v>1211</v>
      </c>
      <c r="N254" s="40" t="s">
        <v>1220</v>
      </c>
      <c r="O254" s="40" t="s">
        <v>72</v>
      </c>
      <c r="P254" s="40" t="s">
        <v>86</v>
      </c>
      <c r="Q254" s="44">
        <v>96</v>
      </c>
      <c r="R254" s="44">
        <v>4.0218999999999996</v>
      </c>
      <c r="S254" s="44">
        <v>23.9</v>
      </c>
      <c r="T254" s="37">
        <v>0</v>
      </c>
      <c r="U254" s="44">
        <v>9.2270000000000005E-2</v>
      </c>
      <c r="V254" s="46">
        <v>1.9999999999999999E-7</v>
      </c>
      <c r="W254" s="46">
        <v>6.2999981100005675E-6</v>
      </c>
      <c r="X254" s="46">
        <v>2.6000000000000001E-6</v>
      </c>
      <c r="Y254" s="147"/>
    </row>
    <row r="255" spans="1:25" x14ac:dyDescent="0.2">
      <c r="A255" s="40">
        <v>392</v>
      </c>
      <c r="B255" s="40">
        <v>1317</v>
      </c>
      <c r="C255" s="40" t="s">
        <v>1160</v>
      </c>
      <c r="D255" s="40" t="s">
        <v>1161</v>
      </c>
      <c r="E255" s="40" t="s">
        <v>741</v>
      </c>
      <c r="F255" s="40" t="s">
        <v>1162</v>
      </c>
      <c r="G255" s="40" t="s">
        <v>1163</v>
      </c>
      <c r="H255" s="40" t="s">
        <v>216</v>
      </c>
      <c r="I255" s="40" t="s">
        <v>807</v>
      </c>
      <c r="J255" s="40" t="s">
        <v>169</v>
      </c>
      <c r="K255" s="40" t="s">
        <v>170</v>
      </c>
      <c r="L255" s="34" t="s">
        <v>218</v>
      </c>
      <c r="M255" s="34" t="s">
        <v>1088</v>
      </c>
      <c r="N255" s="40" t="s">
        <v>1083</v>
      </c>
      <c r="O255" s="40" t="s">
        <v>72</v>
      </c>
      <c r="P255" s="40" t="s">
        <v>78</v>
      </c>
      <c r="Q255" s="44">
        <v>50</v>
      </c>
      <c r="R255" s="44">
        <v>3.718</v>
      </c>
      <c r="S255" s="44">
        <v>82591</v>
      </c>
      <c r="T255" s="37">
        <v>0</v>
      </c>
      <c r="U255" s="44">
        <v>153.53666000000001</v>
      </c>
      <c r="V255" s="46">
        <v>0</v>
      </c>
      <c r="W255" s="46">
        <v>1.043519686944094E-2</v>
      </c>
      <c r="X255" s="46">
        <v>4.3442000000000003E-3</v>
      </c>
      <c r="Y255" s="147"/>
    </row>
    <row r="256" spans="1:25" x14ac:dyDescent="0.2">
      <c r="A256" s="40">
        <v>392</v>
      </c>
      <c r="B256" s="40">
        <v>1317</v>
      </c>
      <c r="C256" s="40" t="s">
        <v>968</v>
      </c>
      <c r="D256" s="40" t="s">
        <v>1221</v>
      </c>
      <c r="E256" s="40" t="s">
        <v>741</v>
      </c>
      <c r="F256" s="40" t="s">
        <v>1222</v>
      </c>
      <c r="G256" s="40" t="s">
        <v>969</v>
      </c>
      <c r="H256" s="40" t="s">
        <v>216</v>
      </c>
      <c r="I256" s="40" t="s">
        <v>807</v>
      </c>
      <c r="J256" s="40" t="s">
        <v>169</v>
      </c>
      <c r="K256" s="40" t="s">
        <v>71</v>
      </c>
      <c r="L256" s="34" t="s">
        <v>218</v>
      </c>
      <c r="M256" s="34" t="s">
        <v>1129</v>
      </c>
      <c r="N256" s="40" t="s">
        <v>1168</v>
      </c>
      <c r="O256" s="40" t="s">
        <v>72</v>
      </c>
      <c r="P256" s="40" t="s">
        <v>78</v>
      </c>
      <c r="Q256" s="44">
        <v>224</v>
      </c>
      <c r="R256" s="44">
        <v>3.718</v>
      </c>
      <c r="S256" s="44">
        <v>5863</v>
      </c>
      <c r="T256" s="37">
        <v>0</v>
      </c>
      <c r="U256" s="44">
        <v>48.828940000000003</v>
      </c>
      <c r="V256" s="46">
        <v>0</v>
      </c>
      <c r="W256" s="46">
        <v>3.3186990043902989E-3</v>
      </c>
      <c r="X256" s="46">
        <v>1.3816E-3</v>
      </c>
      <c r="Y256" s="147"/>
    </row>
    <row r="257" spans="1:25" x14ac:dyDescent="0.2">
      <c r="A257" s="40">
        <v>392</v>
      </c>
      <c r="B257" s="40">
        <v>1317</v>
      </c>
      <c r="C257" s="40" t="s">
        <v>1223</v>
      </c>
      <c r="D257" s="40">
        <v>997579</v>
      </c>
      <c r="E257" s="40" t="s">
        <v>202</v>
      </c>
      <c r="F257" s="40" t="s">
        <v>1224</v>
      </c>
      <c r="G257" s="40" t="s">
        <v>1225</v>
      </c>
      <c r="H257" s="40" t="s">
        <v>216</v>
      </c>
      <c r="I257" s="40" t="s">
        <v>807</v>
      </c>
      <c r="J257" s="40" t="s">
        <v>169</v>
      </c>
      <c r="K257" s="40" t="s">
        <v>71</v>
      </c>
      <c r="L257" s="34" t="s">
        <v>218</v>
      </c>
      <c r="M257" s="34" t="s">
        <v>1129</v>
      </c>
      <c r="N257" s="40" t="s">
        <v>1134</v>
      </c>
      <c r="O257" s="40" t="s">
        <v>72</v>
      </c>
      <c r="P257" s="40" t="s">
        <v>78</v>
      </c>
      <c r="Q257" s="44">
        <v>352</v>
      </c>
      <c r="R257" s="44">
        <v>3.718</v>
      </c>
      <c r="S257" s="44">
        <v>65.19</v>
      </c>
      <c r="T257" s="37">
        <v>0</v>
      </c>
      <c r="U257" s="44">
        <v>0.85316000000000003</v>
      </c>
      <c r="V257" s="46">
        <v>9.9999999999999995E-8</v>
      </c>
      <c r="W257" s="46">
        <v>5.7999982600005225E-5</v>
      </c>
      <c r="X257" s="46">
        <v>2.41E-5</v>
      </c>
      <c r="Y257" s="147"/>
    </row>
    <row r="258" spans="1:25" x14ac:dyDescent="0.2">
      <c r="A258" s="40">
        <v>392</v>
      </c>
      <c r="B258" s="40">
        <v>1317</v>
      </c>
      <c r="C258" s="40" t="s">
        <v>1164</v>
      </c>
      <c r="D258" s="40" t="s">
        <v>1165</v>
      </c>
      <c r="E258" s="40" t="s">
        <v>741</v>
      </c>
      <c r="F258" s="40" t="s">
        <v>1166</v>
      </c>
      <c r="G258" s="40" t="s">
        <v>1167</v>
      </c>
      <c r="H258" s="40" t="s">
        <v>216</v>
      </c>
      <c r="I258" s="40" t="s">
        <v>807</v>
      </c>
      <c r="J258" s="40" t="s">
        <v>169</v>
      </c>
      <c r="K258" s="40" t="s">
        <v>170</v>
      </c>
      <c r="L258" s="34" t="s">
        <v>218</v>
      </c>
      <c r="M258" s="34" t="s">
        <v>1088</v>
      </c>
      <c r="N258" s="40" t="s">
        <v>1168</v>
      </c>
      <c r="O258" s="40" t="s">
        <v>72</v>
      </c>
      <c r="P258" s="40" t="s">
        <v>78</v>
      </c>
      <c r="Q258" s="44">
        <v>64</v>
      </c>
      <c r="R258" s="44">
        <v>3.718</v>
      </c>
      <c r="S258" s="44">
        <v>46935</v>
      </c>
      <c r="T258" s="37">
        <v>0</v>
      </c>
      <c r="U258" s="44">
        <v>111.68277</v>
      </c>
      <c r="V258" s="46">
        <v>1.9999999999999999E-7</v>
      </c>
      <c r="W258" s="46">
        <v>7.5905977228206837E-3</v>
      </c>
      <c r="X258" s="46">
        <v>3.16E-3</v>
      </c>
      <c r="Y258" s="147"/>
    </row>
    <row r="259" spans="1:25" x14ac:dyDescent="0.2">
      <c r="A259" s="40">
        <v>392</v>
      </c>
      <c r="B259" s="40">
        <v>8891</v>
      </c>
      <c r="C259" s="40" t="s">
        <v>627</v>
      </c>
      <c r="D259" s="40">
        <v>520018078</v>
      </c>
      <c r="E259" s="40" t="s">
        <v>213</v>
      </c>
      <c r="F259" s="40" t="s">
        <v>627</v>
      </c>
      <c r="G259" s="40" t="s">
        <v>809</v>
      </c>
      <c r="H259" s="40" t="s">
        <v>216</v>
      </c>
      <c r="I259" s="40" t="s">
        <v>807</v>
      </c>
      <c r="J259" s="40" t="s">
        <v>71</v>
      </c>
      <c r="K259" s="40" t="s">
        <v>71</v>
      </c>
      <c r="L259" s="34" t="s">
        <v>218</v>
      </c>
      <c r="M259" s="34" t="s">
        <v>107</v>
      </c>
      <c r="N259" s="40" t="s">
        <v>339</v>
      </c>
      <c r="O259" s="40" t="s">
        <v>72</v>
      </c>
      <c r="P259" s="40" t="s">
        <v>75</v>
      </c>
      <c r="Q259" s="44">
        <v>1272</v>
      </c>
      <c r="R259" s="44">
        <v>1</v>
      </c>
      <c r="S259" s="44">
        <v>4982</v>
      </c>
      <c r="T259" s="37">
        <v>0</v>
      </c>
      <c r="U259" s="44">
        <v>63.371040000000001</v>
      </c>
      <c r="V259" s="46">
        <v>7.9999999999999996E-7</v>
      </c>
      <c r="W259" s="46">
        <v>6.0228700000000003E-2</v>
      </c>
      <c r="X259" s="46">
        <v>4.8434999999999997E-3</v>
      </c>
      <c r="Y259" s="147"/>
    </row>
    <row r="260" spans="1:25" x14ac:dyDescent="0.2">
      <c r="A260" s="40">
        <v>392</v>
      </c>
      <c r="B260" s="40">
        <v>8891</v>
      </c>
      <c r="C260" s="40" t="s">
        <v>815</v>
      </c>
      <c r="D260" s="40">
        <v>550012777</v>
      </c>
      <c r="E260" s="40" t="s">
        <v>213</v>
      </c>
      <c r="F260" s="40" t="s">
        <v>815</v>
      </c>
      <c r="G260" s="40" t="s">
        <v>816</v>
      </c>
      <c r="H260" s="40" t="s">
        <v>216</v>
      </c>
      <c r="I260" s="40" t="s">
        <v>817</v>
      </c>
      <c r="J260" s="40" t="s">
        <v>71</v>
      </c>
      <c r="K260" s="40" t="s">
        <v>71</v>
      </c>
      <c r="L260" s="34" t="s">
        <v>218</v>
      </c>
      <c r="M260" s="34" t="s">
        <v>107</v>
      </c>
      <c r="N260" s="40" t="s">
        <v>239</v>
      </c>
      <c r="O260" s="40" t="s">
        <v>72</v>
      </c>
      <c r="P260" s="40" t="s">
        <v>75</v>
      </c>
      <c r="Q260" s="44">
        <v>2432</v>
      </c>
      <c r="R260" s="44">
        <v>1</v>
      </c>
      <c r="S260" s="44">
        <v>370.8</v>
      </c>
      <c r="T260" s="37">
        <v>0.32169999999999999</v>
      </c>
      <c r="U260" s="44">
        <v>9.3396399999999993</v>
      </c>
      <c r="V260" s="46">
        <v>2.0999999999999998E-6</v>
      </c>
      <c r="W260" s="46">
        <v>8.8765000000000007E-3</v>
      </c>
      <c r="X260" s="46">
        <v>7.138E-4</v>
      </c>
      <c r="Y260" s="147"/>
    </row>
    <row r="261" spans="1:25" x14ac:dyDescent="0.2">
      <c r="A261" s="40">
        <v>392</v>
      </c>
      <c r="B261" s="40">
        <v>8891</v>
      </c>
      <c r="C261" s="40" t="s">
        <v>818</v>
      </c>
      <c r="D261" s="40">
        <v>520036120</v>
      </c>
      <c r="E261" s="40" t="s">
        <v>213</v>
      </c>
      <c r="F261" s="40" t="s">
        <v>819</v>
      </c>
      <c r="G261" s="40" t="s">
        <v>820</v>
      </c>
      <c r="H261" s="40" t="s">
        <v>216</v>
      </c>
      <c r="I261" s="40" t="s">
        <v>807</v>
      </c>
      <c r="J261" s="40" t="s">
        <v>71</v>
      </c>
      <c r="K261" s="40" t="s">
        <v>71</v>
      </c>
      <c r="L261" s="34" t="s">
        <v>218</v>
      </c>
      <c r="M261" s="34" t="s">
        <v>107</v>
      </c>
      <c r="N261" s="40" t="s">
        <v>228</v>
      </c>
      <c r="O261" s="40" t="s">
        <v>72</v>
      </c>
      <c r="P261" s="40" t="s">
        <v>75</v>
      </c>
      <c r="Q261" s="44">
        <v>295</v>
      </c>
      <c r="R261" s="44">
        <v>1</v>
      </c>
      <c r="S261" s="44">
        <v>9094</v>
      </c>
      <c r="T261" s="37">
        <v>0</v>
      </c>
      <c r="U261" s="44">
        <v>26.827300000000001</v>
      </c>
      <c r="V261" s="46">
        <v>3.7000000000000002E-6</v>
      </c>
      <c r="W261" s="46">
        <v>2.5496999999999999E-2</v>
      </c>
      <c r="X261" s="46">
        <v>2.0504E-3</v>
      </c>
      <c r="Y261" s="147"/>
    </row>
    <row r="262" spans="1:25" x14ac:dyDescent="0.2">
      <c r="A262" s="40">
        <v>392</v>
      </c>
      <c r="B262" s="40">
        <v>8891</v>
      </c>
      <c r="C262" s="40" t="s">
        <v>821</v>
      </c>
      <c r="D262" s="40">
        <v>550013098</v>
      </c>
      <c r="E262" s="40" t="s">
        <v>213</v>
      </c>
      <c r="F262" s="40" t="s">
        <v>822</v>
      </c>
      <c r="G262" s="40" t="s">
        <v>823</v>
      </c>
      <c r="H262" s="40" t="s">
        <v>216</v>
      </c>
      <c r="I262" s="40" t="s">
        <v>817</v>
      </c>
      <c r="J262" s="40" t="s">
        <v>71</v>
      </c>
      <c r="K262" s="40" t="s">
        <v>71</v>
      </c>
      <c r="L262" s="34" t="s">
        <v>218</v>
      </c>
      <c r="M262" s="34" t="s">
        <v>107</v>
      </c>
      <c r="N262" s="40" t="s">
        <v>239</v>
      </c>
      <c r="O262" s="40" t="s">
        <v>72</v>
      </c>
      <c r="P262" s="40" t="s">
        <v>75</v>
      </c>
      <c r="Q262" s="44">
        <v>3478</v>
      </c>
      <c r="R262" s="44">
        <v>1</v>
      </c>
      <c r="S262" s="44">
        <v>1249</v>
      </c>
      <c r="T262" s="37">
        <v>0.66100000000000003</v>
      </c>
      <c r="U262" s="44">
        <v>44.101280000000003</v>
      </c>
      <c r="V262" s="46">
        <v>2.9000000000000002E-6</v>
      </c>
      <c r="W262" s="46">
        <v>4.1914399999999997E-2</v>
      </c>
      <c r="X262" s="46">
        <v>3.3706999999999999E-3</v>
      </c>
      <c r="Y262" s="147"/>
    </row>
    <row r="263" spans="1:25" x14ac:dyDescent="0.2">
      <c r="A263" s="40">
        <v>392</v>
      </c>
      <c r="B263" s="40">
        <v>8891</v>
      </c>
      <c r="C263" s="40" t="s">
        <v>477</v>
      </c>
      <c r="D263" s="40">
        <v>520031931</v>
      </c>
      <c r="E263" s="40" t="s">
        <v>213</v>
      </c>
      <c r="F263" s="40" t="s">
        <v>477</v>
      </c>
      <c r="G263" s="40" t="s">
        <v>824</v>
      </c>
      <c r="H263" s="40" t="s">
        <v>216</v>
      </c>
      <c r="I263" s="40" t="s">
        <v>807</v>
      </c>
      <c r="J263" s="40" t="s">
        <v>71</v>
      </c>
      <c r="K263" s="40" t="s">
        <v>71</v>
      </c>
      <c r="L263" s="34" t="s">
        <v>218</v>
      </c>
      <c r="M263" s="34" t="s">
        <v>107</v>
      </c>
      <c r="N263" s="40" t="s">
        <v>279</v>
      </c>
      <c r="O263" s="40" t="s">
        <v>72</v>
      </c>
      <c r="P263" s="40" t="s">
        <v>75</v>
      </c>
      <c r="Q263" s="44">
        <v>4378</v>
      </c>
      <c r="R263" s="44">
        <v>1</v>
      </c>
      <c r="S263" s="44">
        <v>546.6</v>
      </c>
      <c r="T263" s="37">
        <v>0</v>
      </c>
      <c r="U263" s="44">
        <v>23.930140000000002</v>
      </c>
      <c r="V263" s="46">
        <v>1.5E-6</v>
      </c>
      <c r="W263" s="46">
        <v>2.27435E-2</v>
      </c>
      <c r="X263" s="46">
        <v>1.8289999999999999E-3</v>
      </c>
      <c r="Y263" s="147"/>
    </row>
    <row r="264" spans="1:25" x14ac:dyDescent="0.2">
      <c r="A264" s="40">
        <v>392</v>
      </c>
      <c r="B264" s="40">
        <v>8891</v>
      </c>
      <c r="C264" s="40" t="s">
        <v>828</v>
      </c>
      <c r="D264" s="40">
        <v>520036872</v>
      </c>
      <c r="E264" s="40" t="s">
        <v>213</v>
      </c>
      <c r="F264" s="40" t="s">
        <v>829</v>
      </c>
      <c r="G264" s="40" t="s">
        <v>830</v>
      </c>
      <c r="H264" s="40" t="s">
        <v>216</v>
      </c>
      <c r="I264" s="40" t="s">
        <v>807</v>
      </c>
      <c r="J264" s="40" t="s">
        <v>71</v>
      </c>
      <c r="K264" s="40" t="s">
        <v>71</v>
      </c>
      <c r="L264" s="34" t="s">
        <v>218</v>
      </c>
      <c r="M264" s="34" t="s">
        <v>107</v>
      </c>
      <c r="N264" s="40" t="s">
        <v>583</v>
      </c>
      <c r="O264" s="40" t="s">
        <v>72</v>
      </c>
      <c r="P264" s="40" t="s">
        <v>75</v>
      </c>
      <c r="Q264" s="44">
        <v>52</v>
      </c>
      <c r="R264" s="44">
        <v>1</v>
      </c>
      <c r="S264" s="44">
        <v>56600</v>
      </c>
      <c r="T264" s="37">
        <v>0</v>
      </c>
      <c r="U264" s="44">
        <v>29.431999999999999</v>
      </c>
      <c r="V264" s="46">
        <v>7.9999999999999996E-7</v>
      </c>
      <c r="W264" s="46">
        <v>2.79726E-2</v>
      </c>
      <c r="X264" s="46">
        <v>2.2495000000000002E-3</v>
      </c>
      <c r="Y264" s="147"/>
    </row>
    <row r="265" spans="1:25" x14ac:dyDescent="0.2">
      <c r="A265" s="40">
        <v>392</v>
      </c>
      <c r="B265" s="40">
        <v>8891</v>
      </c>
      <c r="C265" s="40" t="s">
        <v>400</v>
      </c>
      <c r="D265" s="40">
        <v>520028911</v>
      </c>
      <c r="E265" s="40" t="s">
        <v>213</v>
      </c>
      <c r="F265" s="40" t="s">
        <v>400</v>
      </c>
      <c r="G265" s="40" t="s">
        <v>831</v>
      </c>
      <c r="H265" s="40" t="s">
        <v>216</v>
      </c>
      <c r="I265" s="40" t="s">
        <v>807</v>
      </c>
      <c r="J265" s="40" t="s">
        <v>71</v>
      </c>
      <c r="K265" s="40" t="s">
        <v>71</v>
      </c>
      <c r="L265" s="34" t="s">
        <v>218</v>
      </c>
      <c r="M265" s="34" t="s">
        <v>107</v>
      </c>
      <c r="N265" s="40" t="s">
        <v>403</v>
      </c>
      <c r="O265" s="40" t="s">
        <v>72</v>
      </c>
      <c r="P265" s="40" t="s">
        <v>75</v>
      </c>
      <c r="Q265" s="44">
        <v>7</v>
      </c>
      <c r="R265" s="44">
        <v>1</v>
      </c>
      <c r="S265" s="44">
        <v>173080</v>
      </c>
      <c r="T265" s="37">
        <v>0</v>
      </c>
      <c r="U265" s="44">
        <v>12.115600000000001</v>
      </c>
      <c r="V265" s="46">
        <v>1.7999999999999999E-6</v>
      </c>
      <c r="W265" s="46">
        <v>1.15148E-2</v>
      </c>
      <c r="X265" s="46">
        <v>9.2599999999999996E-4</v>
      </c>
      <c r="Y265" s="147"/>
    </row>
    <row r="266" spans="1:25" x14ac:dyDescent="0.2">
      <c r="A266" s="40">
        <v>392</v>
      </c>
      <c r="B266" s="40">
        <v>8891</v>
      </c>
      <c r="C266" s="40" t="s">
        <v>840</v>
      </c>
      <c r="D266" s="40">
        <v>520013954</v>
      </c>
      <c r="E266" s="40" t="s">
        <v>213</v>
      </c>
      <c r="F266" s="40" t="s">
        <v>840</v>
      </c>
      <c r="G266" s="40" t="s">
        <v>841</v>
      </c>
      <c r="H266" s="40" t="s">
        <v>216</v>
      </c>
      <c r="I266" s="40" t="s">
        <v>807</v>
      </c>
      <c r="J266" s="40" t="s">
        <v>71</v>
      </c>
      <c r="K266" s="40" t="s">
        <v>71</v>
      </c>
      <c r="L266" s="34" t="s">
        <v>218</v>
      </c>
      <c r="M266" s="34" t="s">
        <v>107</v>
      </c>
      <c r="N266" s="40" t="s">
        <v>842</v>
      </c>
      <c r="O266" s="40" t="s">
        <v>72</v>
      </c>
      <c r="P266" s="40" t="s">
        <v>75</v>
      </c>
      <c r="Q266" s="44">
        <v>633</v>
      </c>
      <c r="R266" s="44">
        <v>1</v>
      </c>
      <c r="S266" s="44">
        <v>5587</v>
      </c>
      <c r="T266" s="37">
        <v>0</v>
      </c>
      <c r="U266" s="44">
        <v>35.36571</v>
      </c>
      <c r="V266" s="46">
        <v>4.9999999999999998E-7</v>
      </c>
      <c r="W266" s="46">
        <v>3.3612000000000003E-2</v>
      </c>
      <c r="X266" s="46">
        <v>2.7030000000000001E-3</v>
      </c>
      <c r="Y266" s="147"/>
    </row>
    <row r="267" spans="1:25" x14ac:dyDescent="0.2">
      <c r="A267" s="40">
        <v>392</v>
      </c>
      <c r="B267" s="40">
        <v>8891</v>
      </c>
      <c r="C267" s="40" t="s">
        <v>314</v>
      </c>
      <c r="D267" s="40">
        <v>513623314</v>
      </c>
      <c r="E267" s="40" t="s">
        <v>213</v>
      </c>
      <c r="F267" s="40" t="s">
        <v>314</v>
      </c>
      <c r="G267" s="40" t="s">
        <v>843</v>
      </c>
      <c r="H267" s="40" t="s">
        <v>216</v>
      </c>
      <c r="I267" s="40" t="s">
        <v>807</v>
      </c>
      <c r="J267" s="40" t="s">
        <v>71</v>
      </c>
      <c r="K267" s="40" t="s">
        <v>71</v>
      </c>
      <c r="L267" s="34" t="s">
        <v>218</v>
      </c>
      <c r="M267" s="34" t="s">
        <v>107</v>
      </c>
      <c r="N267" s="40" t="s">
        <v>249</v>
      </c>
      <c r="O267" s="40" t="s">
        <v>72</v>
      </c>
      <c r="P267" s="40" t="s">
        <v>75</v>
      </c>
      <c r="Q267" s="44">
        <v>48</v>
      </c>
      <c r="R267" s="44">
        <v>1</v>
      </c>
      <c r="S267" s="44">
        <v>51410</v>
      </c>
      <c r="T267" s="37">
        <v>0</v>
      </c>
      <c r="U267" s="44">
        <v>24.6768</v>
      </c>
      <c r="V267" s="46">
        <v>1.9E-6</v>
      </c>
      <c r="W267" s="46">
        <v>2.34532E-2</v>
      </c>
      <c r="X267" s="46">
        <v>1.8860999999999999E-3</v>
      </c>
      <c r="Y267" s="147"/>
    </row>
    <row r="268" spans="1:25" x14ac:dyDescent="0.2">
      <c r="A268" s="40">
        <v>392</v>
      </c>
      <c r="B268" s="40">
        <v>8891</v>
      </c>
      <c r="C268" s="40" t="s">
        <v>493</v>
      </c>
      <c r="D268" s="40">
        <v>520017450</v>
      </c>
      <c r="E268" s="40" t="s">
        <v>213</v>
      </c>
      <c r="F268" s="40" t="s">
        <v>844</v>
      </c>
      <c r="G268" s="40" t="s">
        <v>845</v>
      </c>
      <c r="H268" s="40" t="s">
        <v>216</v>
      </c>
      <c r="I268" s="40" t="s">
        <v>807</v>
      </c>
      <c r="J268" s="40" t="s">
        <v>71</v>
      </c>
      <c r="K268" s="40" t="s">
        <v>71</v>
      </c>
      <c r="L268" s="34" t="s">
        <v>218</v>
      </c>
      <c r="M268" s="34" t="s">
        <v>107</v>
      </c>
      <c r="N268" s="40" t="s">
        <v>228</v>
      </c>
      <c r="O268" s="40" t="s">
        <v>72</v>
      </c>
      <c r="P268" s="40" t="s">
        <v>75</v>
      </c>
      <c r="Q268" s="44">
        <v>463</v>
      </c>
      <c r="R268" s="44">
        <v>1</v>
      </c>
      <c r="S268" s="44">
        <v>6881</v>
      </c>
      <c r="T268" s="37">
        <v>0</v>
      </c>
      <c r="U268" s="44">
        <v>31.859030000000001</v>
      </c>
      <c r="V268" s="46">
        <v>1.7999999999999999E-6</v>
      </c>
      <c r="W268" s="46">
        <v>3.0279199999999999E-2</v>
      </c>
      <c r="X268" s="46">
        <v>2.4350000000000001E-3</v>
      </c>
      <c r="Y268" s="147"/>
    </row>
    <row r="269" spans="1:25" x14ac:dyDescent="0.2">
      <c r="A269" s="40">
        <v>392</v>
      </c>
      <c r="B269" s="40">
        <v>8891</v>
      </c>
      <c r="C269" s="40" t="s">
        <v>853</v>
      </c>
      <c r="D269" s="40">
        <v>520007030</v>
      </c>
      <c r="E269" s="40" t="s">
        <v>213</v>
      </c>
      <c r="F269" s="40" t="s">
        <v>853</v>
      </c>
      <c r="G269" s="40" t="s">
        <v>854</v>
      </c>
      <c r="H269" s="40" t="s">
        <v>216</v>
      </c>
      <c r="I269" s="40" t="s">
        <v>807</v>
      </c>
      <c r="J269" s="40" t="s">
        <v>71</v>
      </c>
      <c r="K269" s="40" t="s">
        <v>71</v>
      </c>
      <c r="L269" s="34" t="s">
        <v>218</v>
      </c>
      <c r="M269" s="34" t="s">
        <v>107</v>
      </c>
      <c r="N269" s="40" t="s">
        <v>339</v>
      </c>
      <c r="O269" s="40" t="s">
        <v>72</v>
      </c>
      <c r="P269" s="40" t="s">
        <v>75</v>
      </c>
      <c r="Q269" s="44">
        <v>743</v>
      </c>
      <c r="R269" s="44">
        <v>1</v>
      </c>
      <c r="S269" s="44">
        <v>2572</v>
      </c>
      <c r="T269" s="37">
        <v>0.18990000000000001</v>
      </c>
      <c r="U269" s="44">
        <v>19.299880000000002</v>
      </c>
      <c r="V269" s="46">
        <v>5.9999999999999997E-7</v>
      </c>
      <c r="W269" s="46">
        <v>1.8342899999999999E-2</v>
      </c>
      <c r="X269" s="46">
        <v>1.4751E-3</v>
      </c>
      <c r="Y269" s="147"/>
    </row>
    <row r="270" spans="1:25" x14ac:dyDescent="0.2">
      <c r="A270" s="40">
        <v>392</v>
      </c>
      <c r="B270" s="40">
        <v>8891</v>
      </c>
      <c r="C270" s="40" t="s">
        <v>306</v>
      </c>
      <c r="D270" s="40">
        <v>520033986</v>
      </c>
      <c r="E270" s="40" t="s">
        <v>213</v>
      </c>
      <c r="F270" s="40" t="s">
        <v>306</v>
      </c>
      <c r="G270" s="40" t="s">
        <v>857</v>
      </c>
      <c r="H270" s="40" t="s">
        <v>216</v>
      </c>
      <c r="I270" s="40" t="s">
        <v>807</v>
      </c>
      <c r="J270" s="40" t="s">
        <v>71</v>
      </c>
      <c r="K270" s="40" t="s">
        <v>71</v>
      </c>
      <c r="L270" s="34" t="s">
        <v>218</v>
      </c>
      <c r="M270" s="34" t="s">
        <v>107</v>
      </c>
      <c r="N270" s="40" t="s">
        <v>228</v>
      </c>
      <c r="O270" s="40" t="s">
        <v>72</v>
      </c>
      <c r="P270" s="40" t="s">
        <v>75</v>
      </c>
      <c r="Q270" s="44">
        <v>298</v>
      </c>
      <c r="R270" s="44">
        <v>1</v>
      </c>
      <c r="S270" s="44">
        <v>5909</v>
      </c>
      <c r="T270" s="37">
        <v>0</v>
      </c>
      <c r="U270" s="44">
        <v>17.608820000000001</v>
      </c>
      <c r="V270" s="46">
        <v>1.3999999999999999E-6</v>
      </c>
      <c r="W270" s="46">
        <v>1.6735699999999999E-2</v>
      </c>
      <c r="X270" s="46">
        <v>1.3458999999999999E-3</v>
      </c>
      <c r="Y270" s="147"/>
    </row>
    <row r="271" spans="1:25" x14ac:dyDescent="0.2">
      <c r="A271" s="40">
        <v>392</v>
      </c>
      <c r="B271" s="40">
        <v>8891</v>
      </c>
      <c r="C271" s="40" t="s">
        <v>860</v>
      </c>
      <c r="D271" s="40">
        <v>520003781</v>
      </c>
      <c r="E271" s="40" t="s">
        <v>213</v>
      </c>
      <c r="F271" s="40" t="s">
        <v>861</v>
      </c>
      <c r="G271" s="40" t="s">
        <v>862</v>
      </c>
      <c r="H271" s="40" t="s">
        <v>216</v>
      </c>
      <c r="I271" s="40" t="s">
        <v>807</v>
      </c>
      <c r="J271" s="40" t="s">
        <v>71</v>
      </c>
      <c r="K271" s="40" t="s">
        <v>71</v>
      </c>
      <c r="L271" s="34" t="s">
        <v>218</v>
      </c>
      <c r="M271" s="34" t="s">
        <v>107</v>
      </c>
      <c r="N271" s="40" t="s">
        <v>863</v>
      </c>
      <c r="O271" s="40" t="s">
        <v>72</v>
      </c>
      <c r="P271" s="40" t="s">
        <v>75</v>
      </c>
      <c r="Q271" s="44">
        <v>242</v>
      </c>
      <c r="R271" s="44">
        <v>1</v>
      </c>
      <c r="S271" s="44">
        <v>7800</v>
      </c>
      <c r="T271" s="37">
        <v>0</v>
      </c>
      <c r="U271" s="44">
        <v>18.876000000000001</v>
      </c>
      <c r="V271" s="46">
        <v>1.9999999999999999E-6</v>
      </c>
      <c r="W271" s="46">
        <v>1.7940000000000001E-2</v>
      </c>
      <c r="X271" s="46">
        <v>1.4427000000000001E-3</v>
      </c>
      <c r="Y271" s="147"/>
    </row>
    <row r="272" spans="1:25" x14ac:dyDescent="0.2">
      <c r="A272" s="40">
        <v>392</v>
      </c>
      <c r="B272" s="40">
        <v>8891</v>
      </c>
      <c r="C272" s="40" t="s">
        <v>866</v>
      </c>
      <c r="D272" s="40">
        <v>520000522</v>
      </c>
      <c r="E272" s="40" t="s">
        <v>213</v>
      </c>
      <c r="F272" s="40" t="s">
        <v>866</v>
      </c>
      <c r="G272" s="40" t="s">
        <v>867</v>
      </c>
      <c r="H272" s="40" t="s">
        <v>216</v>
      </c>
      <c r="I272" s="40" t="s">
        <v>807</v>
      </c>
      <c r="J272" s="40" t="s">
        <v>71</v>
      </c>
      <c r="K272" s="40" t="s">
        <v>71</v>
      </c>
      <c r="L272" s="34" t="s">
        <v>218</v>
      </c>
      <c r="M272" s="34" t="s">
        <v>107</v>
      </c>
      <c r="N272" s="40" t="s">
        <v>339</v>
      </c>
      <c r="O272" s="40" t="s">
        <v>72</v>
      </c>
      <c r="P272" s="40" t="s">
        <v>75</v>
      </c>
      <c r="Q272" s="44">
        <v>145</v>
      </c>
      <c r="R272" s="44">
        <v>1</v>
      </c>
      <c r="S272" s="44">
        <v>16650</v>
      </c>
      <c r="T272" s="37">
        <v>0</v>
      </c>
      <c r="U272" s="44">
        <v>24.142499999999998</v>
      </c>
      <c r="V272" s="46">
        <v>4.9999999999999998E-7</v>
      </c>
      <c r="W272" s="46">
        <v>2.2945299999999998E-2</v>
      </c>
      <c r="X272" s="46">
        <v>1.8452E-3</v>
      </c>
      <c r="Y272" s="147"/>
    </row>
    <row r="273" spans="1:25" x14ac:dyDescent="0.2">
      <c r="A273" s="40">
        <v>392</v>
      </c>
      <c r="B273" s="40">
        <v>8891</v>
      </c>
      <c r="C273" s="40" t="s">
        <v>871</v>
      </c>
      <c r="D273" s="40">
        <v>520029083</v>
      </c>
      <c r="E273" s="40" t="s">
        <v>213</v>
      </c>
      <c r="F273" s="40" t="s">
        <v>872</v>
      </c>
      <c r="G273" s="40" t="s">
        <v>873</v>
      </c>
      <c r="H273" s="40" t="s">
        <v>216</v>
      </c>
      <c r="I273" s="40" t="s">
        <v>807</v>
      </c>
      <c r="J273" s="40" t="s">
        <v>71</v>
      </c>
      <c r="K273" s="40" t="s">
        <v>71</v>
      </c>
      <c r="L273" s="34" t="s">
        <v>218</v>
      </c>
      <c r="M273" s="34" t="s">
        <v>107</v>
      </c>
      <c r="N273" s="40" t="s">
        <v>339</v>
      </c>
      <c r="O273" s="40" t="s">
        <v>72</v>
      </c>
      <c r="P273" s="40" t="s">
        <v>75</v>
      </c>
      <c r="Q273" s="44">
        <v>176</v>
      </c>
      <c r="R273" s="44">
        <v>1</v>
      </c>
      <c r="S273" s="44">
        <v>18720</v>
      </c>
      <c r="T273" s="37">
        <v>0</v>
      </c>
      <c r="U273" s="44">
        <v>32.947200000000002</v>
      </c>
      <c r="V273" s="46">
        <v>1.7E-6</v>
      </c>
      <c r="W273" s="46">
        <v>3.1313500000000001E-2</v>
      </c>
      <c r="X273" s="46">
        <v>2.5182E-3</v>
      </c>
      <c r="Y273" s="147"/>
    </row>
    <row r="274" spans="1:25" x14ac:dyDescent="0.2">
      <c r="A274" s="40">
        <v>392</v>
      </c>
      <c r="B274" s="40">
        <v>8891</v>
      </c>
      <c r="C274" s="40" t="s">
        <v>874</v>
      </c>
      <c r="D274" s="40">
        <v>520043027</v>
      </c>
      <c r="E274" s="40" t="s">
        <v>213</v>
      </c>
      <c r="F274" s="40" t="s">
        <v>874</v>
      </c>
      <c r="G274" s="40" t="s">
        <v>875</v>
      </c>
      <c r="H274" s="40" t="s">
        <v>216</v>
      </c>
      <c r="I274" s="40" t="s">
        <v>807</v>
      </c>
      <c r="J274" s="40" t="s">
        <v>71</v>
      </c>
      <c r="K274" s="40" t="s">
        <v>71</v>
      </c>
      <c r="L274" s="34" t="s">
        <v>218</v>
      </c>
      <c r="M274" s="34" t="s">
        <v>107</v>
      </c>
      <c r="N274" s="40" t="s">
        <v>876</v>
      </c>
      <c r="O274" s="40" t="s">
        <v>72</v>
      </c>
      <c r="P274" s="40" t="s">
        <v>75</v>
      </c>
      <c r="Q274" s="44">
        <v>36</v>
      </c>
      <c r="R274" s="44">
        <v>1</v>
      </c>
      <c r="S274" s="44">
        <v>142500</v>
      </c>
      <c r="T274" s="37">
        <v>0</v>
      </c>
      <c r="U274" s="44">
        <v>51.3</v>
      </c>
      <c r="V274" s="46">
        <v>7.9999999999999996E-7</v>
      </c>
      <c r="W274" s="46">
        <v>4.87562E-2</v>
      </c>
      <c r="X274" s="46">
        <v>3.9208999999999997E-3</v>
      </c>
      <c r="Y274" s="147"/>
    </row>
    <row r="275" spans="1:25" x14ac:dyDescent="0.2">
      <c r="A275" s="40">
        <v>392</v>
      </c>
      <c r="B275" s="40">
        <v>8891</v>
      </c>
      <c r="C275" s="40" t="s">
        <v>311</v>
      </c>
      <c r="D275" s="40">
        <v>520007469</v>
      </c>
      <c r="E275" s="40" t="s">
        <v>213</v>
      </c>
      <c r="F275" s="40" t="s">
        <v>879</v>
      </c>
      <c r="G275" s="40" t="s">
        <v>880</v>
      </c>
      <c r="H275" s="40" t="s">
        <v>216</v>
      </c>
      <c r="I275" s="40" t="s">
        <v>807</v>
      </c>
      <c r="J275" s="40" t="s">
        <v>71</v>
      </c>
      <c r="K275" s="40" t="s">
        <v>71</v>
      </c>
      <c r="L275" s="34" t="s">
        <v>218</v>
      </c>
      <c r="M275" s="34" t="s">
        <v>107</v>
      </c>
      <c r="N275" s="40" t="s">
        <v>228</v>
      </c>
      <c r="O275" s="40" t="s">
        <v>72</v>
      </c>
      <c r="P275" s="40" t="s">
        <v>75</v>
      </c>
      <c r="Q275" s="44">
        <v>59</v>
      </c>
      <c r="R275" s="44">
        <v>1</v>
      </c>
      <c r="S275" s="44">
        <v>18600</v>
      </c>
      <c r="T275" s="37">
        <v>0.1419</v>
      </c>
      <c r="U275" s="44">
        <v>11.11595</v>
      </c>
      <c r="V275" s="46">
        <v>8.9999999999999996E-7</v>
      </c>
      <c r="W275" s="46">
        <v>1.05647E-2</v>
      </c>
      <c r="X275" s="46">
        <v>8.4960000000000005E-4</v>
      </c>
      <c r="Y275" s="147"/>
    </row>
    <row r="276" spans="1:25" x14ac:dyDescent="0.2">
      <c r="A276" s="40">
        <v>392</v>
      </c>
      <c r="B276" s="40">
        <v>8891</v>
      </c>
      <c r="C276" s="40" t="s">
        <v>383</v>
      </c>
      <c r="D276" s="40">
        <v>520044322</v>
      </c>
      <c r="E276" s="40" t="s">
        <v>213</v>
      </c>
      <c r="F276" s="40" t="s">
        <v>886</v>
      </c>
      <c r="G276" s="40" t="s">
        <v>887</v>
      </c>
      <c r="H276" s="40" t="s">
        <v>216</v>
      </c>
      <c r="I276" s="40" t="s">
        <v>807</v>
      </c>
      <c r="J276" s="40" t="s">
        <v>71</v>
      </c>
      <c r="K276" s="40" t="s">
        <v>71</v>
      </c>
      <c r="L276" s="34" t="s">
        <v>218</v>
      </c>
      <c r="M276" s="34" t="s">
        <v>107</v>
      </c>
      <c r="N276" s="40" t="s">
        <v>239</v>
      </c>
      <c r="O276" s="40" t="s">
        <v>72</v>
      </c>
      <c r="P276" s="40" t="s">
        <v>75</v>
      </c>
      <c r="Q276" s="44">
        <v>21</v>
      </c>
      <c r="R276" s="44">
        <v>1</v>
      </c>
      <c r="S276" s="44">
        <v>57450</v>
      </c>
      <c r="T276" s="37">
        <v>0</v>
      </c>
      <c r="U276" s="44">
        <v>12.064500000000001</v>
      </c>
      <c r="V276" s="46">
        <v>1.1000000000000001E-6</v>
      </c>
      <c r="W276" s="46">
        <v>1.14663E-2</v>
      </c>
      <c r="X276" s="46">
        <v>9.2210000000000002E-4</v>
      </c>
      <c r="Y276" s="147"/>
    </row>
    <row r="277" spans="1:25" x14ac:dyDescent="0.2">
      <c r="A277" s="40">
        <v>392</v>
      </c>
      <c r="B277" s="40">
        <v>8891</v>
      </c>
      <c r="C277" s="40" t="s">
        <v>660</v>
      </c>
      <c r="D277" s="40">
        <v>520000118</v>
      </c>
      <c r="E277" s="40" t="s">
        <v>213</v>
      </c>
      <c r="F277" s="40" t="s">
        <v>888</v>
      </c>
      <c r="G277" s="40" t="s">
        <v>889</v>
      </c>
      <c r="H277" s="40" t="s">
        <v>216</v>
      </c>
      <c r="I277" s="40" t="s">
        <v>807</v>
      </c>
      <c r="J277" s="40" t="s">
        <v>71</v>
      </c>
      <c r="K277" s="40" t="s">
        <v>71</v>
      </c>
      <c r="L277" s="34" t="s">
        <v>218</v>
      </c>
      <c r="M277" s="34" t="s">
        <v>107</v>
      </c>
      <c r="N277" s="40" t="s">
        <v>339</v>
      </c>
      <c r="O277" s="40" t="s">
        <v>72</v>
      </c>
      <c r="P277" s="40" t="s">
        <v>75</v>
      </c>
      <c r="Q277" s="44">
        <v>1175</v>
      </c>
      <c r="R277" s="44">
        <v>1</v>
      </c>
      <c r="S277" s="44">
        <v>5008</v>
      </c>
      <c r="T277" s="37">
        <v>0</v>
      </c>
      <c r="U277" s="44">
        <v>58.844000000000001</v>
      </c>
      <c r="V277" s="46">
        <v>7.9999999999999996E-7</v>
      </c>
      <c r="W277" s="46">
        <v>5.5926099999999999E-2</v>
      </c>
      <c r="X277" s="46">
        <v>4.4974999999999998E-3</v>
      </c>
      <c r="Y277" s="147"/>
    </row>
    <row r="278" spans="1:25" x14ac:dyDescent="0.2">
      <c r="A278" s="40">
        <v>392</v>
      </c>
      <c r="B278" s="40">
        <v>8891</v>
      </c>
      <c r="C278" s="40" t="s">
        <v>455</v>
      </c>
      <c r="D278" s="40">
        <v>520026683</v>
      </c>
      <c r="E278" s="40" t="s">
        <v>213</v>
      </c>
      <c r="F278" s="40" t="s">
        <v>455</v>
      </c>
      <c r="G278" s="40" t="s">
        <v>890</v>
      </c>
      <c r="H278" s="40" t="s">
        <v>216</v>
      </c>
      <c r="I278" s="40" t="s">
        <v>807</v>
      </c>
      <c r="J278" s="40" t="s">
        <v>71</v>
      </c>
      <c r="K278" s="40" t="s">
        <v>71</v>
      </c>
      <c r="L278" s="34" t="s">
        <v>218</v>
      </c>
      <c r="M278" s="34" t="s">
        <v>107</v>
      </c>
      <c r="N278" s="40" t="s">
        <v>249</v>
      </c>
      <c r="O278" s="40" t="s">
        <v>72</v>
      </c>
      <c r="P278" s="40" t="s">
        <v>75</v>
      </c>
      <c r="Q278" s="44">
        <v>914</v>
      </c>
      <c r="R278" s="44">
        <v>1</v>
      </c>
      <c r="S278" s="44">
        <v>1796</v>
      </c>
      <c r="T278" s="37">
        <v>0</v>
      </c>
      <c r="U278" s="44">
        <v>16.41544</v>
      </c>
      <c r="V278" s="46">
        <v>1.9E-6</v>
      </c>
      <c r="W278" s="46">
        <v>1.56014E-2</v>
      </c>
      <c r="X278" s="46">
        <v>1.2547000000000001E-3</v>
      </c>
      <c r="Y278" s="147"/>
    </row>
    <row r="279" spans="1:25" x14ac:dyDescent="0.2">
      <c r="A279" s="40">
        <v>392</v>
      </c>
      <c r="B279" s="40">
        <v>8891</v>
      </c>
      <c r="C279" s="40" t="s">
        <v>504</v>
      </c>
      <c r="D279" s="40">
        <v>520037789</v>
      </c>
      <c r="E279" s="40" t="s">
        <v>213</v>
      </c>
      <c r="F279" s="40" t="s">
        <v>891</v>
      </c>
      <c r="G279" s="40" t="s">
        <v>892</v>
      </c>
      <c r="H279" s="40" t="s">
        <v>216</v>
      </c>
      <c r="I279" s="40" t="s">
        <v>807</v>
      </c>
      <c r="J279" s="40" t="s">
        <v>71</v>
      </c>
      <c r="K279" s="40" t="s">
        <v>71</v>
      </c>
      <c r="L279" s="34" t="s">
        <v>218</v>
      </c>
      <c r="M279" s="34" t="s">
        <v>107</v>
      </c>
      <c r="N279" s="40" t="s">
        <v>249</v>
      </c>
      <c r="O279" s="40" t="s">
        <v>72</v>
      </c>
      <c r="P279" s="40" t="s">
        <v>75</v>
      </c>
      <c r="Q279" s="44">
        <v>35</v>
      </c>
      <c r="R279" s="44">
        <v>1</v>
      </c>
      <c r="S279" s="44">
        <v>28940</v>
      </c>
      <c r="T279" s="37">
        <v>6.6199999999999995E-2</v>
      </c>
      <c r="U279" s="44">
        <v>10.1952</v>
      </c>
      <c r="V279" s="46">
        <v>6.9999999999999997E-7</v>
      </c>
      <c r="W279" s="46">
        <v>9.6897000000000007E-3</v>
      </c>
      <c r="X279" s="46">
        <v>7.7919999999999997E-4</v>
      </c>
      <c r="Y279" s="147"/>
    </row>
    <row r="280" spans="1:25" x14ac:dyDescent="0.2">
      <c r="A280" s="40">
        <v>392</v>
      </c>
      <c r="B280" s="40">
        <v>8891</v>
      </c>
      <c r="C280" s="40" t="s">
        <v>450</v>
      </c>
      <c r="D280" s="40">
        <v>511659401</v>
      </c>
      <c r="E280" s="40" t="s">
        <v>213</v>
      </c>
      <c r="F280" s="40" t="s">
        <v>450</v>
      </c>
      <c r="G280" s="40" t="s">
        <v>896</v>
      </c>
      <c r="H280" s="40" t="s">
        <v>216</v>
      </c>
      <c r="I280" s="40" t="s">
        <v>807</v>
      </c>
      <c r="J280" s="40" t="s">
        <v>71</v>
      </c>
      <c r="K280" s="40" t="s">
        <v>71</v>
      </c>
      <c r="L280" s="34" t="s">
        <v>218</v>
      </c>
      <c r="M280" s="34" t="s">
        <v>107</v>
      </c>
      <c r="N280" s="40" t="s">
        <v>249</v>
      </c>
      <c r="O280" s="40" t="s">
        <v>72</v>
      </c>
      <c r="P280" s="40" t="s">
        <v>75</v>
      </c>
      <c r="Q280" s="44">
        <v>122</v>
      </c>
      <c r="R280" s="44">
        <v>1</v>
      </c>
      <c r="S280" s="44">
        <v>5236</v>
      </c>
      <c r="T280" s="37">
        <v>0</v>
      </c>
      <c r="U280" s="44">
        <v>6.3879200000000003</v>
      </c>
      <c r="V280" s="46">
        <v>9.9999999999999995E-7</v>
      </c>
      <c r="W280" s="46">
        <v>6.0711999999999997E-3</v>
      </c>
      <c r="X280" s="46">
        <v>4.8819999999999999E-4</v>
      </c>
      <c r="Y280" s="147"/>
    </row>
    <row r="281" spans="1:25" x14ac:dyDescent="0.2">
      <c r="A281" s="40">
        <v>392</v>
      </c>
      <c r="B281" s="40">
        <v>8891</v>
      </c>
      <c r="C281" s="40" t="s">
        <v>711</v>
      </c>
      <c r="D281" s="40">
        <v>520027830</v>
      </c>
      <c r="E281" s="40" t="s">
        <v>213</v>
      </c>
      <c r="F281" s="40" t="s">
        <v>711</v>
      </c>
      <c r="G281" s="40" t="s">
        <v>898</v>
      </c>
      <c r="H281" s="40" t="s">
        <v>216</v>
      </c>
      <c r="I281" s="40" t="s">
        <v>807</v>
      </c>
      <c r="J281" s="40" t="s">
        <v>71</v>
      </c>
      <c r="K281" s="40" t="s">
        <v>71</v>
      </c>
      <c r="L281" s="34" t="s">
        <v>218</v>
      </c>
      <c r="M281" s="34" t="s">
        <v>107</v>
      </c>
      <c r="N281" s="40" t="s">
        <v>543</v>
      </c>
      <c r="O281" s="40" t="s">
        <v>72</v>
      </c>
      <c r="P281" s="40" t="s">
        <v>75</v>
      </c>
      <c r="Q281" s="44">
        <v>1066</v>
      </c>
      <c r="R281" s="44">
        <v>1</v>
      </c>
      <c r="S281" s="44">
        <v>2089</v>
      </c>
      <c r="T281" s="37">
        <v>0</v>
      </c>
      <c r="U281" s="44">
        <v>22.268740000000001</v>
      </c>
      <c r="V281" s="46">
        <v>7.9999999999999996E-7</v>
      </c>
      <c r="W281" s="46">
        <v>2.1164499999999999E-2</v>
      </c>
      <c r="X281" s="46">
        <v>1.702E-3</v>
      </c>
      <c r="Y281" s="147"/>
    </row>
    <row r="282" spans="1:25" x14ac:dyDescent="0.2">
      <c r="A282" s="40">
        <v>392</v>
      </c>
      <c r="B282" s="40">
        <v>8891</v>
      </c>
      <c r="C282" s="40" t="s">
        <v>900</v>
      </c>
      <c r="D282" s="40">
        <v>513770669</v>
      </c>
      <c r="E282" s="40" t="s">
        <v>213</v>
      </c>
      <c r="F282" s="40" t="s">
        <v>900</v>
      </c>
      <c r="G282" s="40" t="s">
        <v>901</v>
      </c>
      <c r="H282" s="40" t="s">
        <v>216</v>
      </c>
      <c r="I282" s="40" t="s">
        <v>807</v>
      </c>
      <c r="J282" s="40" t="s">
        <v>71</v>
      </c>
      <c r="K282" s="40" t="s">
        <v>71</v>
      </c>
      <c r="L282" s="34" t="s">
        <v>218</v>
      </c>
      <c r="M282" s="34" t="s">
        <v>107</v>
      </c>
      <c r="N282" s="40" t="s">
        <v>535</v>
      </c>
      <c r="O282" s="40" t="s">
        <v>72</v>
      </c>
      <c r="P282" s="40" t="s">
        <v>75</v>
      </c>
      <c r="Q282" s="44">
        <v>40</v>
      </c>
      <c r="R282" s="44">
        <v>1</v>
      </c>
      <c r="S282" s="44">
        <v>26660</v>
      </c>
      <c r="T282" s="37">
        <v>0</v>
      </c>
      <c r="U282" s="44">
        <v>10.664</v>
      </c>
      <c r="V282" s="46">
        <v>2.9000000000000002E-6</v>
      </c>
      <c r="W282" s="46">
        <v>1.01352E-2</v>
      </c>
      <c r="X282" s="46">
        <v>8.1510000000000003E-4</v>
      </c>
      <c r="Y282" s="147"/>
    </row>
    <row r="283" spans="1:25" x14ac:dyDescent="0.2">
      <c r="A283" s="40">
        <v>392</v>
      </c>
      <c r="B283" s="40">
        <v>8891</v>
      </c>
      <c r="C283" s="40" t="s">
        <v>902</v>
      </c>
      <c r="D283" s="40">
        <v>520039942</v>
      </c>
      <c r="E283" s="40" t="s">
        <v>213</v>
      </c>
      <c r="F283" s="40" t="s">
        <v>903</v>
      </c>
      <c r="G283" s="40" t="s">
        <v>904</v>
      </c>
      <c r="H283" s="40" t="s">
        <v>216</v>
      </c>
      <c r="I283" s="40" t="s">
        <v>807</v>
      </c>
      <c r="J283" s="40" t="s">
        <v>71</v>
      </c>
      <c r="K283" s="40" t="s">
        <v>71</v>
      </c>
      <c r="L283" s="34" t="s">
        <v>218</v>
      </c>
      <c r="M283" s="34" t="s">
        <v>107</v>
      </c>
      <c r="N283" s="40" t="s">
        <v>776</v>
      </c>
      <c r="O283" s="40" t="s">
        <v>72</v>
      </c>
      <c r="P283" s="40" t="s">
        <v>75</v>
      </c>
      <c r="Q283" s="44">
        <v>53</v>
      </c>
      <c r="R283" s="44">
        <v>1</v>
      </c>
      <c r="S283" s="44">
        <v>22740</v>
      </c>
      <c r="T283" s="37">
        <v>0</v>
      </c>
      <c r="U283" s="44">
        <v>12.052199999999999</v>
      </c>
      <c r="V283" s="46">
        <v>2.3E-6</v>
      </c>
      <c r="W283" s="46">
        <v>1.1454600000000001E-2</v>
      </c>
      <c r="X283" s="46">
        <v>9.2119999999999995E-4</v>
      </c>
      <c r="Y283" s="147"/>
    </row>
    <row r="284" spans="1:25" x14ac:dyDescent="0.2">
      <c r="A284" s="40">
        <v>392</v>
      </c>
      <c r="B284" s="40">
        <v>8891</v>
      </c>
      <c r="C284" s="40" t="s">
        <v>501</v>
      </c>
      <c r="D284" s="40">
        <v>520024126</v>
      </c>
      <c r="E284" s="40" t="s">
        <v>213</v>
      </c>
      <c r="F284" s="40" t="s">
        <v>905</v>
      </c>
      <c r="G284" s="40" t="s">
        <v>906</v>
      </c>
      <c r="H284" s="40" t="s">
        <v>216</v>
      </c>
      <c r="I284" s="40" t="s">
        <v>807</v>
      </c>
      <c r="J284" s="40" t="s">
        <v>71</v>
      </c>
      <c r="K284" s="40" t="s">
        <v>71</v>
      </c>
      <c r="L284" s="34" t="s">
        <v>218</v>
      </c>
      <c r="M284" s="34" t="s">
        <v>107</v>
      </c>
      <c r="N284" s="40" t="s">
        <v>249</v>
      </c>
      <c r="O284" s="40" t="s">
        <v>72</v>
      </c>
      <c r="P284" s="40" t="s">
        <v>75</v>
      </c>
      <c r="Q284" s="44">
        <v>940</v>
      </c>
      <c r="R284" s="44">
        <v>1</v>
      </c>
      <c r="S284" s="44">
        <v>992.1</v>
      </c>
      <c r="T284" s="37">
        <v>8.9200000000000002E-2</v>
      </c>
      <c r="U284" s="44">
        <v>9.4149999999999991</v>
      </c>
      <c r="V284" s="46">
        <v>1.1999999999999999E-6</v>
      </c>
      <c r="W284" s="46">
        <v>8.9481000000000005E-3</v>
      </c>
      <c r="X284" s="46">
        <v>7.1960000000000004E-4</v>
      </c>
      <c r="Y284" s="147"/>
    </row>
    <row r="285" spans="1:25" x14ac:dyDescent="0.2">
      <c r="A285" s="40">
        <v>392</v>
      </c>
      <c r="B285" s="40">
        <v>8891</v>
      </c>
      <c r="C285" s="40" t="s">
        <v>725</v>
      </c>
      <c r="D285" s="40">
        <v>520025602</v>
      </c>
      <c r="E285" s="40" t="s">
        <v>213</v>
      </c>
      <c r="F285" s="40" t="s">
        <v>907</v>
      </c>
      <c r="G285" s="40" t="s">
        <v>908</v>
      </c>
      <c r="H285" s="40" t="s">
        <v>216</v>
      </c>
      <c r="I285" s="40" t="s">
        <v>807</v>
      </c>
      <c r="J285" s="40" t="s">
        <v>71</v>
      </c>
      <c r="K285" s="40" t="s">
        <v>71</v>
      </c>
      <c r="L285" s="34" t="s">
        <v>218</v>
      </c>
      <c r="M285" s="34" t="s">
        <v>107</v>
      </c>
      <c r="N285" s="40" t="s">
        <v>728</v>
      </c>
      <c r="O285" s="40" t="s">
        <v>72</v>
      </c>
      <c r="P285" s="40" t="s">
        <v>75</v>
      </c>
      <c r="Q285" s="44">
        <v>50</v>
      </c>
      <c r="R285" s="44">
        <v>1</v>
      </c>
      <c r="S285" s="44">
        <v>17650</v>
      </c>
      <c r="T285" s="37">
        <v>0</v>
      </c>
      <c r="U285" s="44">
        <v>8.8249999999999993</v>
      </c>
      <c r="V285" s="46">
        <v>1.9E-6</v>
      </c>
      <c r="W285" s="46">
        <v>8.3873999999999997E-3</v>
      </c>
      <c r="X285" s="46">
        <v>6.7449999999999997E-4</v>
      </c>
      <c r="Y285" s="147"/>
    </row>
    <row r="286" spans="1:25" x14ac:dyDescent="0.2">
      <c r="A286" s="40">
        <v>392</v>
      </c>
      <c r="B286" s="40">
        <v>8891</v>
      </c>
      <c r="C286" s="40" t="s">
        <v>915</v>
      </c>
      <c r="D286" s="40">
        <v>520041997</v>
      </c>
      <c r="E286" s="40" t="s">
        <v>213</v>
      </c>
      <c r="F286" s="40" t="s">
        <v>916</v>
      </c>
      <c r="G286" s="40" t="s">
        <v>917</v>
      </c>
      <c r="H286" s="40" t="s">
        <v>216</v>
      </c>
      <c r="I286" s="40" t="s">
        <v>807</v>
      </c>
      <c r="J286" s="40" t="s">
        <v>71</v>
      </c>
      <c r="K286" s="40" t="s">
        <v>71</v>
      </c>
      <c r="L286" s="34" t="s">
        <v>218</v>
      </c>
      <c r="M286" s="34" t="s">
        <v>107</v>
      </c>
      <c r="N286" s="40" t="s">
        <v>918</v>
      </c>
      <c r="O286" s="40" t="s">
        <v>72</v>
      </c>
      <c r="P286" s="40" t="s">
        <v>75</v>
      </c>
      <c r="Q286" s="44">
        <v>54</v>
      </c>
      <c r="R286" s="44">
        <v>1</v>
      </c>
      <c r="S286" s="44">
        <v>13000</v>
      </c>
      <c r="T286" s="37">
        <v>0</v>
      </c>
      <c r="U286" s="44">
        <v>7.02</v>
      </c>
      <c r="V286" s="46">
        <v>3.9999999999999998E-7</v>
      </c>
      <c r="W286" s="46">
        <v>6.6718999999999997E-3</v>
      </c>
      <c r="X286" s="46">
        <v>5.3649999999999998E-4</v>
      </c>
      <c r="Y286" s="147"/>
    </row>
    <row r="287" spans="1:25" x14ac:dyDescent="0.2">
      <c r="A287" s="40">
        <v>392</v>
      </c>
      <c r="B287" s="40">
        <v>8891</v>
      </c>
      <c r="C287" s="40" t="s">
        <v>921</v>
      </c>
      <c r="D287" s="40">
        <v>520035791</v>
      </c>
      <c r="E287" s="40" t="s">
        <v>213</v>
      </c>
      <c r="F287" s="40" t="s">
        <v>922</v>
      </c>
      <c r="G287" s="40" t="s">
        <v>923</v>
      </c>
      <c r="H287" s="40" t="s">
        <v>216</v>
      </c>
      <c r="I287" s="40" t="s">
        <v>807</v>
      </c>
      <c r="J287" s="40" t="s">
        <v>71</v>
      </c>
      <c r="K287" s="40" t="s">
        <v>71</v>
      </c>
      <c r="L287" s="34" t="s">
        <v>218</v>
      </c>
      <c r="M287" s="34" t="s">
        <v>107</v>
      </c>
      <c r="N287" s="40" t="s">
        <v>924</v>
      </c>
      <c r="O287" s="40" t="s">
        <v>72</v>
      </c>
      <c r="P287" s="40" t="s">
        <v>75</v>
      </c>
      <c r="Q287" s="44">
        <v>300</v>
      </c>
      <c r="R287" s="44">
        <v>1</v>
      </c>
      <c r="S287" s="44">
        <v>10080</v>
      </c>
      <c r="T287" s="37">
        <v>0</v>
      </c>
      <c r="U287" s="44">
        <v>30.24</v>
      </c>
      <c r="V287" s="46">
        <v>2.7399999999999999E-5</v>
      </c>
      <c r="W287" s="46">
        <v>2.8740499999999999E-2</v>
      </c>
      <c r="X287" s="46">
        <v>2.3113000000000001E-3</v>
      </c>
      <c r="Y287" s="147"/>
    </row>
    <row r="288" spans="1:25" x14ac:dyDescent="0.2">
      <c r="A288" s="40">
        <v>392</v>
      </c>
      <c r="B288" s="40">
        <v>8891</v>
      </c>
      <c r="C288" s="40" t="s">
        <v>429</v>
      </c>
      <c r="D288" s="40">
        <v>520028010</v>
      </c>
      <c r="E288" s="40" t="s">
        <v>213</v>
      </c>
      <c r="F288" s="40" t="s">
        <v>429</v>
      </c>
      <c r="G288" s="40" t="s">
        <v>928</v>
      </c>
      <c r="H288" s="40" t="s">
        <v>216</v>
      </c>
      <c r="I288" s="40" t="s">
        <v>807</v>
      </c>
      <c r="J288" s="40" t="s">
        <v>71</v>
      </c>
      <c r="K288" s="40" t="s">
        <v>71</v>
      </c>
      <c r="L288" s="34" t="s">
        <v>218</v>
      </c>
      <c r="M288" s="34" t="s">
        <v>107</v>
      </c>
      <c r="N288" s="40" t="s">
        <v>403</v>
      </c>
      <c r="O288" s="40" t="s">
        <v>72</v>
      </c>
      <c r="P288" s="40" t="s">
        <v>75</v>
      </c>
      <c r="Q288" s="44">
        <v>14</v>
      </c>
      <c r="R288" s="44">
        <v>1</v>
      </c>
      <c r="S288" s="44">
        <v>99210</v>
      </c>
      <c r="T288" s="37">
        <v>0</v>
      </c>
      <c r="U288" s="44">
        <v>13.8894</v>
      </c>
      <c r="V288" s="46">
        <v>1.7999999999999999E-6</v>
      </c>
      <c r="W288" s="46">
        <v>1.3200699999999999E-2</v>
      </c>
      <c r="X288" s="46">
        <v>1.0616E-3</v>
      </c>
      <c r="Y288" s="147"/>
    </row>
    <row r="289" spans="1:25" x14ac:dyDescent="0.2">
      <c r="A289" s="40">
        <v>392</v>
      </c>
      <c r="B289" s="40">
        <v>8891</v>
      </c>
      <c r="C289" s="40" t="s">
        <v>931</v>
      </c>
      <c r="D289" s="40">
        <v>520043480</v>
      </c>
      <c r="E289" s="40" t="s">
        <v>213</v>
      </c>
      <c r="F289" s="40" t="s">
        <v>932</v>
      </c>
      <c r="G289" s="40" t="s">
        <v>933</v>
      </c>
      <c r="H289" s="40" t="s">
        <v>216</v>
      </c>
      <c r="I289" s="40" t="s">
        <v>807</v>
      </c>
      <c r="J289" s="40" t="s">
        <v>71</v>
      </c>
      <c r="K289" s="40" t="s">
        <v>71</v>
      </c>
      <c r="L289" s="34" t="s">
        <v>218</v>
      </c>
      <c r="M289" s="34" t="s">
        <v>107</v>
      </c>
      <c r="N289" s="40" t="s">
        <v>710</v>
      </c>
      <c r="O289" s="40" t="s">
        <v>72</v>
      </c>
      <c r="P289" s="40" t="s">
        <v>75</v>
      </c>
      <c r="Q289" s="44">
        <v>69</v>
      </c>
      <c r="R289" s="44">
        <v>1</v>
      </c>
      <c r="S289" s="44">
        <v>47350</v>
      </c>
      <c r="T289" s="37">
        <v>0</v>
      </c>
      <c r="U289" s="44">
        <v>32.671500000000002</v>
      </c>
      <c r="V289" s="46">
        <v>7.5000000000000002E-6</v>
      </c>
      <c r="W289" s="46">
        <v>3.10514E-2</v>
      </c>
      <c r="X289" s="46">
        <v>2.4970999999999999E-3</v>
      </c>
      <c r="Y289" s="147"/>
    </row>
    <row r="290" spans="1:25" x14ac:dyDescent="0.2">
      <c r="A290" s="40">
        <v>392</v>
      </c>
      <c r="B290" s="40">
        <v>8891</v>
      </c>
      <c r="C290" s="40" t="s">
        <v>295</v>
      </c>
      <c r="D290" s="40">
        <v>510960719</v>
      </c>
      <c r="E290" s="40" t="s">
        <v>213</v>
      </c>
      <c r="F290" s="40" t="s">
        <v>295</v>
      </c>
      <c r="G290" s="40" t="s">
        <v>942</v>
      </c>
      <c r="H290" s="40" t="s">
        <v>216</v>
      </c>
      <c r="I290" s="40" t="s">
        <v>807</v>
      </c>
      <c r="J290" s="40" t="s">
        <v>71</v>
      </c>
      <c r="K290" s="40" t="s">
        <v>71</v>
      </c>
      <c r="L290" s="34" t="s">
        <v>218</v>
      </c>
      <c r="M290" s="34" t="s">
        <v>107</v>
      </c>
      <c r="N290" s="40" t="s">
        <v>249</v>
      </c>
      <c r="O290" s="40" t="s">
        <v>72</v>
      </c>
      <c r="P290" s="40" t="s">
        <v>75</v>
      </c>
      <c r="Q290" s="44">
        <v>106</v>
      </c>
      <c r="R290" s="44">
        <v>1</v>
      </c>
      <c r="S290" s="44">
        <v>24920</v>
      </c>
      <c r="T290" s="37">
        <v>0</v>
      </c>
      <c r="U290" s="44">
        <v>26.415199999999999</v>
      </c>
      <c r="V290" s="46">
        <v>7.9999999999999996E-7</v>
      </c>
      <c r="W290" s="46">
        <v>2.51054E-2</v>
      </c>
      <c r="X290" s="46">
        <v>2.0189000000000001E-3</v>
      </c>
      <c r="Y290" s="147"/>
    </row>
    <row r="291" spans="1:25" x14ac:dyDescent="0.2">
      <c r="A291" s="40">
        <v>392</v>
      </c>
      <c r="B291" s="40">
        <v>8891</v>
      </c>
      <c r="C291" s="40" t="s">
        <v>946</v>
      </c>
      <c r="D291" s="40">
        <v>511812463</v>
      </c>
      <c r="E291" s="40" t="s">
        <v>213</v>
      </c>
      <c r="F291" s="40" t="s">
        <v>947</v>
      </c>
      <c r="G291" s="40" t="s">
        <v>948</v>
      </c>
      <c r="H291" s="40" t="s">
        <v>216</v>
      </c>
      <c r="I291" s="40" t="s">
        <v>807</v>
      </c>
      <c r="J291" s="40" t="s">
        <v>71</v>
      </c>
      <c r="K291" s="40" t="s">
        <v>71</v>
      </c>
      <c r="L291" s="34" t="s">
        <v>218</v>
      </c>
      <c r="M291" s="34" t="s">
        <v>107</v>
      </c>
      <c r="N291" s="40" t="s">
        <v>918</v>
      </c>
      <c r="O291" s="40" t="s">
        <v>72</v>
      </c>
      <c r="P291" s="40" t="s">
        <v>75</v>
      </c>
      <c r="Q291" s="44">
        <v>44</v>
      </c>
      <c r="R291" s="44">
        <v>1</v>
      </c>
      <c r="S291" s="44">
        <v>68020</v>
      </c>
      <c r="T291" s="37">
        <v>0</v>
      </c>
      <c r="U291" s="44">
        <v>29.928799999999999</v>
      </c>
      <c r="V291" s="46">
        <v>1.5E-6</v>
      </c>
      <c r="W291" s="46">
        <v>2.84447E-2</v>
      </c>
      <c r="X291" s="46">
        <v>2.2875E-3</v>
      </c>
      <c r="Y291" s="147"/>
    </row>
    <row r="292" spans="1:25" x14ac:dyDescent="0.2">
      <c r="A292" s="40">
        <v>392</v>
      </c>
      <c r="B292" s="40">
        <v>8891</v>
      </c>
      <c r="C292" s="40" t="s">
        <v>951</v>
      </c>
      <c r="D292" s="40">
        <v>514423474</v>
      </c>
      <c r="E292" s="40" t="s">
        <v>213</v>
      </c>
      <c r="F292" s="40" t="s">
        <v>952</v>
      </c>
      <c r="G292" s="40" t="s">
        <v>953</v>
      </c>
      <c r="H292" s="40" t="s">
        <v>216</v>
      </c>
      <c r="I292" s="40" t="s">
        <v>807</v>
      </c>
      <c r="J292" s="40" t="s">
        <v>71</v>
      </c>
      <c r="K292" s="40" t="s">
        <v>71</v>
      </c>
      <c r="L292" s="34" t="s">
        <v>218</v>
      </c>
      <c r="M292" s="34" t="s">
        <v>107</v>
      </c>
      <c r="N292" s="40" t="s">
        <v>266</v>
      </c>
      <c r="O292" s="40" t="s">
        <v>72</v>
      </c>
      <c r="P292" s="40" t="s">
        <v>75</v>
      </c>
      <c r="Q292" s="44">
        <v>2000</v>
      </c>
      <c r="R292" s="44">
        <v>1</v>
      </c>
      <c r="S292" s="44">
        <v>665.7</v>
      </c>
      <c r="T292" s="37">
        <v>0</v>
      </c>
      <c r="U292" s="44">
        <v>13.314</v>
      </c>
      <c r="V292" s="46">
        <v>2.2900000000000001E-5</v>
      </c>
      <c r="W292" s="46">
        <v>1.26538E-2</v>
      </c>
      <c r="X292" s="46">
        <v>1.0176E-3</v>
      </c>
      <c r="Y292" s="147"/>
    </row>
    <row r="293" spans="1:25" x14ac:dyDescent="0.2">
      <c r="A293" s="40">
        <v>392</v>
      </c>
      <c r="B293" s="40">
        <v>8891</v>
      </c>
      <c r="C293" s="40" t="s">
        <v>346</v>
      </c>
      <c r="D293" s="40">
        <v>513901371</v>
      </c>
      <c r="E293" s="40" t="s">
        <v>213</v>
      </c>
      <c r="F293" s="40" t="s">
        <v>954</v>
      </c>
      <c r="G293" s="40" t="s">
        <v>955</v>
      </c>
      <c r="H293" s="40" t="s">
        <v>216</v>
      </c>
      <c r="I293" s="40" t="s">
        <v>807</v>
      </c>
      <c r="J293" s="40" t="s">
        <v>71</v>
      </c>
      <c r="K293" s="40" t="s">
        <v>71</v>
      </c>
      <c r="L293" s="34" t="s">
        <v>218</v>
      </c>
      <c r="M293" s="34" t="s">
        <v>107</v>
      </c>
      <c r="N293" s="40" t="s">
        <v>349</v>
      </c>
      <c r="O293" s="40" t="s">
        <v>72</v>
      </c>
      <c r="P293" s="40" t="s">
        <v>75</v>
      </c>
      <c r="Q293" s="44">
        <v>648</v>
      </c>
      <c r="R293" s="44">
        <v>1</v>
      </c>
      <c r="S293" s="44">
        <v>1013</v>
      </c>
      <c r="T293" s="37">
        <v>6.4799999999999996E-2</v>
      </c>
      <c r="U293" s="44">
        <v>6.6290399999999998</v>
      </c>
      <c r="V293" s="46">
        <v>1.1000000000000001E-6</v>
      </c>
      <c r="W293" s="46">
        <v>6.3003E-3</v>
      </c>
      <c r="X293" s="46">
        <v>5.0670000000000001E-4</v>
      </c>
      <c r="Y293" s="147"/>
    </row>
    <row r="294" spans="1:25" x14ac:dyDescent="0.2">
      <c r="A294" s="40">
        <v>392</v>
      </c>
      <c r="B294" s="40">
        <v>8891</v>
      </c>
      <c r="C294" s="40" t="s">
        <v>968</v>
      </c>
      <c r="D294" s="40">
        <v>511235434</v>
      </c>
      <c r="E294" s="40" t="s">
        <v>213</v>
      </c>
      <c r="F294" s="40" t="s">
        <v>968</v>
      </c>
      <c r="G294" s="40" t="s">
        <v>969</v>
      </c>
      <c r="H294" s="40" t="s">
        <v>216</v>
      </c>
      <c r="I294" s="40" t="s">
        <v>807</v>
      </c>
      <c r="J294" s="40" t="s">
        <v>71</v>
      </c>
      <c r="K294" s="40" t="s">
        <v>71</v>
      </c>
      <c r="L294" s="34" t="s">
        <v>218</v>
      </c>
      <c r="M294" s="34" t="s">
        <v>107</v>
      </c>
      <c r="N294" s="40" t="s">
        <v>918</v>
      </c>
      <c r="O294" s="40" t="s">
        <v>72</v>
      </c>
      <c r="P294" s="40" t="s">
        <v>75</v>
      </c>
      <c r="Q294" s="44">
        <v>63</v>
      </c>
      <c r="R294" s="44">
        <v>1</v>
      </c>
      <c r="S294" s="44">
        <v>21310</v>
      </c>
      <c r="T294" s="37">
        <v>0</v>
      </c>
      <c r="U294" s="44">
        <v>13.4253</v>
      </c>
      <c r="V294" s="46">
        <v>1.3E-6</v>
      </c>
      <c r="W294" s="46">
        <v>1.2759599999999999E-2</v>
      </c>
      <c r="X294" s="46">
        <v>1.0261000000000001E-3</v>
      </c>
      <c r="Y294" s="147"/>
    </row>
    <row r="295" spans="1:25" x14ac:dyDescent="0.2">
      <c r="A295" s="40">
        <v>392</v>
      </c>
      <c r="B295" s="40">
        <v>8891</v>
      </c>
      <c r="C295" s="40" t="s">
        <v>359</v>
      </c>
      <c r="D295" s="40">
        <v>510381601</v>
      </c>
      <c r="E295" s="40" t="s">
        <v>213</v>
      </c>
      <c r="F295" s="40" t="s">
        <v>359</v>
      </c>
      <c r="G295" s="40" t="s">
        <v>975</v>
      </c>
      <c r="H295" s="40" t="s">
        <v>216</v>
      </c>
      <c r="I295" s="40" t="s">
        <v>807</v>
      </c>
      <c r="J295" s="40" t="s">
        <v>71</v>
      </c>
      <c r="K295" s="40" t="s">
        <v>71</v>
      </c>
      <c r="L295" s="34" t="s">
        <v>218</v>
      </c>
      <c r="M295" s="34" t="s">
        <v>107</v>
      </c>
      <c r="N295" s="40" t="s">
        <v>266</v>
      </c>
      <c r="O295" s="40" t="s">
        <v>72</v>
      </c>
      <c r="P295" s="40" t="s">
        <v>75</v>
      </c>
      <c r="Q295" s="44">
        <v>200</v>
      </c>
      <c r="R295" s="44">
        <v>1</v>
      </c>
      <c r="S295" s="44">
        <v>5080</v>
      </c>
      <c r="T295" s="37">
        <v>0</v>
      </c>
      <c r="U295" s="44">
        <v>10.16</v>
      </c>
      <c r="V295" s="46">
        <v>1.7E-6</v>
      </c>
      <c r="W295" s="46">
        <v>9.6562000000000002E-3</v>
      </c>
      <c r="X295" s="46">
        <v>7.7649999999999996E-4</v>
      </c>
      <c r="Y295" s="147"/>
    </row>
    <row r="296" spans="1:25" x14ac:dyDescent="0.2">
      <c r="A296" s="40">
        <v>392</v>
      </c>
      <c r="B296" s="40">
        <v>8891</v>
      </c>
      <c r="C296" s="40" t="s">
        <v>977</v>
      </c>
      <c r="D296" s="40">
        <v>2250</v>
      </c>
      <c r="E296" s="40" t="s">
        <v>213</v>
      </c>
      <c r="F296" s="40" t="s">
        <v>978</v>
      </c>
      <c r="G296" s="40" t="s">
        <v>979</v>
      </c>
      <c r="H296" s="40" t="s">
        <v>216</v>
      </c>
      <c r="I296" s="40" t="s">
        <v>807</v>
      </c>
      <c r="J296" s="40" t="s">
        <v>71</v>
      </c>
      <c r="K296" s="40" t="s">
        <v>71</v>
      </c>
      <c r="L296" s="34" t="s">
        <v>218</v>
      </c>
      <c r="M296" s="34" t="s">
        <v>107</v>
      </c>
      <c r="N296" s="40" t="s">
        <v>349</v>
      </c>
      <c r="O296" s="40" t="s">
        <v>72</v>
      </c>
      <c r="P296" s="40" t="s">
        <v>75</v>
      </c>
      <c r="Q296" s="44">
        <v>96</v>
      </c>
      <c r="R296" s="44">
        <v>1</v>
      </c>
      <c r="S296" s="44">
        <v>26100</v>
      </c>
      <c r="T296" s="37">
        <v>3.1899999999999998E-2</v>
      </c>
      <c r="U296" s="44">
        <v>25.087990000000001</v>
      </c>
      <c r="V296" s="46">
        <v>1.7E-6</v>
      </c>
      <c r="W296" s="46">
        <v>2.3844000000000001E-2</v>
      </c>
      <c r="X296" s="46">
        <v>1.9174999999999999E-3</v>
      </c>
      <c r="Y296" s="147"/>
    </row>
    <row r="297" spans="1:25" x14ac:dyDescent="0.2">
      <c r="A297" s="40">
        <v>392</v>
      </c>
      <c r="B297" s="40">
        <v>8891</v>
      </c>
      <c r="C297" s="40" t="s">
        <v>983</v>
      </c>
      <c r="D297" s="40">
        <v>520041146</v>
      </c>
      <c r="E297" s="40" t="s">
        <v>213</v>
      </c>
      <c r="F297" s="40" t="s">
        <v>984</v>
      </c>
      <c r="G297" s="40" t="s">
        <v>985</v>
      </c>
      <c r="H297" s="40" t="s">
        <v>216</v>
      </c>
      <c r="I297" s="40" t="s">
        <v>807</v>
      </c>
      <c r="J297" s="40" t="s">
        <v>71</v>
      </c>
      <c r="K297" s="40" t="s">
        <v>71</v>
      </c>
      <c r="L297" s="34" t="s">
        <v>218</v>
      </c>
      <c r="M297" s="34" t="s">
        <v>107</v>
      </c>
      <c r="N297" s="40" t="s">
        <v>349</v>
      </c>
      <c r="O297" s="40" t="s">
        <v>72</v>
      </c>
      <c r="P297" s="40" t="s">
        <v>75</v>
      </c>
      <c r="Q297" s="44">
        <v>352</v>
      </c>
      <c r="R297" s="44">
        <v>1</v>
      </c>
      <c r="S297" s="44">
        <v>5941</v>
      </c>
      <c r="T297" s="37">
        <v>0</v>
      </c>
      <c r="U297" s="44">
        <v>20.912320000000001</v>
      </c>
      <c r="V297" s="46">
        <v>2.9000000000000002E-6</v>
      </c>
      <c r="W297" s="46">
        <v>1.9875299999999999E-2</v>
      </c>
      <c r="X297" s="46">
        <v>1.5984E-3</v>
      </c>
      <c r="Y297" s="147"/>
    </row>
    <row r="298" spans="1:25" x14ac:dyDescent="0.2">
      <c r="A298" s="40">
        <v>392</v>
      </c>
      <c r="B298" s="40">
        <v>8891</v>
      </c>
      <c r="C298" s="40" t="s">
        <v>375</v>
      </c>
      <c r="D298" s="40">
        <v>514401702</v>
      </c>
      <c r="E298" s="40" t="s">
        <v>213</v>
      </c>
      <c r="F298" s="40" t="s">
        <v>991</v>
      </c>
      <c r="G298" s="40" t="s">
        <v>992</v>
      </c>
      <c r="H298" s="40" t="s">
        <v>216</v>
      </c>
      <c r="I298" s="40" t="s">
        <v>807</v>
      </c>
      <c r="J298" s="40" t="s">
        <v>71</v>
      </c>
      <c r="K298" s="40" t="s">
        <v>71</v>
      </c>
      <c r="L298" s="34" t="s">
        <v>218</v>
      </c>
      <c r="M298" s="34" t="s">
        <v>107</v>
      </c>
      <c r="N298" s="40" t="s">
        <v>284</v>
      </c>
      <c r="O298" s="40" t="s">
        <v>72</v>
      </c>
      <c r="P298" s="40" t="s">
        <v>75</v>
      </c>
      <c r="Q298" s="44">
        <v>367</v>
      </c>
      <c r="R298" s="44">
        <v>1</v>
      </c>
      <c r="S298" s="44">
        <v>3240</v>
      </c>
      <c r="T298" s="37">
        <v>0</v>
      </c>
      <c r="U298" s="44">
        <v>11.8908</v>
      </c>
      <c r="V298" s="46">
        <v>1.3999999999999999E-6</v>
      </c>
      <c r="W298" s="46">
        <v>1.1301200000000001E-2</v>
      </c>
      <c r="X298" s="46">
        <v>9.0879999999999997E-4</v>
      </c>
      <c r="Y298" s="147"/>
    </row>
    <row r="299" spans="1:25" x14ac:dyDescent="0.2">
      <c r="A299" s="40">
        <v>392</v>
      </c>
      <c r="B299" s="40">
        <v>8891</v>
      </c>
      <c r="C299" s="40" t="s">
        <v>993</v>
      </c>
      <c r="D299" s="40">
        <v>512466723</v>
      </c>
      <c r="E299" s="40" t="s">
        <v>213</v>
      </c>
      <c r="F299" s="40" t="s">
        <v>993</v>
      </c>
      <c r="G299" s="40" t="s">
        <v>994</v>
      </c>
      <c r="H299" s="40" t="s">
        <v>216</v>
      </c>
      <c r="I299" s="40" t="s">
        <v>807</v>
      </c>
      <c r="J299" s="40" t="s">
        <v>71</v>
      </c>
      <c r="K299" s="40" t="s">
        <v>71</v>
      </c>
      <c r="L299" s="34" t="s">
        <v>218</v>
      </c>
      <c r="M299" s="34" t="s">
        <v>107</v>
      </c>
      <c r="N299" s="40" t="s">
        <v>654</v>
      </c>
      <c r="O299" s="40" t="s">
        <v>72</v>
      </c>
      <c r="P299" s="40" t="s">
        <v>75</v>
      </c>
      <c r="Q299" s="44">
        <v>3000</v>
      </c>
      <c r="R299" s="44">
        <v>1</v>
      </c>
      <c r="S299" s="44">
        <v>638.4</v>
      </c>
      <c r="T299" s="37">
        <v>0</v>
      </c>
      <c r="U299" s="44">
        <v>19.152000000000001</v>
      </c>
      <c r="V299" s="46">
        <v>3.26E-5</v>
      </c>
      <c r="W299" s="46">
        <v>1.8202300000000001E-2</v>
      </c>
      <c r="X299" s="46">
        <v>1.4637999999999999E-3</v>
      </c>
      <c r="Y299" s="147"/>
    </row>
    <row r="300" spans="1:25" x14ac:dyDescent="0.2">
      <c r="A300" s="40">
        <v>392</v>
      </c>
      <c r="B300" s="40">
        <v>8891</v>
      </c>
      <c r="C300" s="40" t="s">
        <v>396</v>
      </c>
      <c r="D300" s="40">
        <v>550263107</v>
      </c>
      <c r="E300" s="40" t="s">
        <v>213</v>
      </c>
      <c r="F300" s="40" t="s">
        <v>998</v>
      </c>
      <c r="G300" s="40" t="s">
        <v>999</v>
      </c>
      <c r="H300" s="40" t="s">
        <v>216</v>
      </c>
      <c r="I300" s="40" t="s">
        <v>817</v>
      </c>
      <c r="J300" s="40" t="s">
        <v>71</v>
      </c>
      <c r="K300" s="40" t="s">
        <v>71</v>
      </c>
      <c r="L300" s="34" t="s">
        <v>218</v>
      </c>
      <c r="M300" s="34" t="s">
        <v>107</v>
      </c>
      <c r="N300" s="40" t="s">
        <v>239</v>
      </c>
      <c r="O300" s="40" t="s">
        <v>72</v>
      </c>
      <c r="P300" s="40" t="s">
        <v>75</v>
      </c>
      <c r="Q300" s="44">
        <v>365</v>
      </c>
      <c r="R300" s="44">
        <v>1</v>
      </c>
      <c r="S300" s="44">
        <v>8700</v>
      </c>
      <c r="T300" s="37">
        <v>0</v>
      </c>
      <c r="U300" s="44">
        <v>31.754999999999999</v>
      </c>
      <c r="V300" s="46">
        <v>3.4999999999999999E-6</v>
      </c>
      <c r="W300" s="46">
        <v>3.01804E-2</v>
      </c>
      <c r="X300" s="46">
        <v>2.4271000000000002E-3</v>
      </c>
      <c r="Y300" s="147"/>
    </row>
    <row r="301" spans="1:25" x14ac:dyDescent="0.2">
      <c r="A301" s="40">
        <v>392</v>
      </c>
      <c r="B301" s="40">
        <v>8891</v>
      </c>
      <c r="C301" s="40" t="s">
        <v>1005</v>
      </c>
      <c r="D301" s="40">
        <v>1762</v>
      </c>
      <c r="E301" s="40" t="s">
        <v>213</v>
      </c>
      <c r="F301" s="40" t="s">
        <v>1006</v>
      </c>
      <c r="G301" s="40" t="s">
        <v>1007</v>
      </c>
      <c r="H301" s="40" t="s">
        <v>216</v>
      </c>
      <c r="I301" s="40" t="s">
        <v>807</v>
      </c>
      <c r="J301" s="40" t="s">
        <v>71</v>
      </c>
      <c r="K301" s="40" t="s">
        <v>257</v>
      </c>
      <c r="L301" s="34" t="s">
        <v>218</v>
      </c>
      <c r="M301" s="34" t="s">
        <v>107</v>
      </c>
      <c r="N301" s="40" t="s">
        <v>239</v>
      </c>
      <c r="O301" s="40" t="s">
        <v>72</v>
      </c>
      <c r="P301" s="40" t="s">
        <v>75</v>
      </c>
      <c r="Q301" s="44">
        <v>135</v>
      </c>
      <c r="R301" s="44">
        <v>1</v>
      </c>
      <c r="S301" s="44">
        <v>4205</v>
      </c>
      <c r="T301" s="37">
        <v>0.1492</v>
      </c>
      <c r="U301" s="44">
        <v>5.8259499999999997</v>
      </c>
      <c r="V301" s="46">
        <v>6.9999999999999997E-7</v>
      </c>
      <c r="W301" s="46">
        <v>5.5370999999999997E-3</v>
      </c>
      <c r="X301" s="46">
        <v>4.4529999999999998E-4</v>
      </c>
      <c r="Y301" s="147"/>
    </row>
    <row r="302" spans="1:25" x14ac:dyDescent="0.2">
      <c r="A302" s="40">
        <v>392</v>
      </c>
      <c r="B302" s="40">
        <v>8891</v>
      </c>
      <c r="C302" s="40" t="s">
        <v>1025</v>
      </c>
      <c r="D302" s="40">
        <v>514599943</v>
      </c>
      <c r="E302" s="40" t="s">
        <v>213</v>
      </c>
      <c r="F302" s="40" t="s">
        <v>1025</v>
      </c>
      <c r="G302" s="40" t="s">
        <v>1026</v>
      </c>
      <c r="H302" s="40" t="s">
        <v>216</v>
      </c>
      <c r="I302" s="40" t="s">
        <v>807</v>
      </c>
      <c r="J302" s="40" t="s">
        <v>71</v>
      </c>
      <c r="K302" s="40" t="s">
        <v>71</v>
      </c>
      <c r="L302" s="34" t="s">
        <v>218</v>
      </c>
      <c r="M302" s="34" t="s">
        <v>107</v>
      </c>
      <c r="N302" s="40" t="s">
        <v>349</v>
      </c>
      <c r="O302" s="40" t="s">
        <v>72</v>
      </c>
      <c r="P302" s="40" t="s">
        <v>75</v>
      </c>
      <c r="Q302" s="44">
        <v>99</v>
      </c>
      <c r="R302" s="44">
        <v>1</v>
      </c>
      <c r="S302" s="44">
        <v>8514</v>
      </c>
      <c r="T302" s="37">
        <v>0</v>
      </c>
      <c r="U302" s="44">
        <v>8.4288600000000002</v>
      </c>
      <c r="V302" s="46">
        <v>2.7E-6</v>
      </c>
      <c r="W302" s="46">
        <v>8.0108999999999996E-3</v>
      </c>
      <c r="X302" s="46">
        <v>6.4420000000000005E-4</v>
      </c>
      <c r="Y302" s="147"/>
    </row>
    <row r="303" spans="1:25" x14ac:dyDescent="0.2">
      <c r="A303" s="40">
        <v>392</v>
      </c>
      <c r="B303" s="40">
        <v>8891</v>
      </c>
      <c r="C303" s="40" t="s">
        <v>1032</v>
      </c>
      <c r="D303" s="40">
        <v>516250107</v>
      </c>
      <c r="E303" s="40" t="s">
        <v>213</v>
      </c>
      <c r="F303" s="40" t="s">
        <v>1032</v>
      </c>
      <c r="G303" s="40" t="s">
        <v>1033</v>
      </c>
      <c r="H303" s="40" t="s">
        <v>216</v>
      </c>
      <c r="I303" s="40" t="s">
        <v>807</v>
      </c>
      <c r="J303" s="40" t="s">
        <v>71</v>
      </c>
      <c r="K303" s="40" t="s">
        <v>71</v>
      </c>
      <c r="L303" s="34" t="s">
        <v>218</v>
      </c>
      <c r="M303" s="34" t="s">
        <v>107</v>
      </c>
      <c r="N303" s="40" t="s">
        <v>535</v>
      </c>
      <c r="O303" s="40" t="s">
        <v>72</v>
      </c>
      <c r="P303" s="40" t="s">
        <v>75</v>
      </c>
      <c r="Q303" s="44">
        <v>91</v>
      </c>
      <c r="R303" s="44">
        <v>1</v>
      </c>
      <c r="S303" s="44">
        <v>7251</v>
      </c>
      <c r="T303" s="37">
        <v>0</v>
      </c>
      <c r="U303" s="44">
        <v>6.5984100000000003</v>
      </c>
      <c r="V303" s="46">
        <v>3.5999999999999998E-6</v>
      </c>
      <c r="W303" s="46">
        <v>6.2712000000000002E-3</v>
      </c>
      <c r="X303" s="46">
        <v>5.0429999999999995E-4</v>
      </c>
      <c r="Y303" s="147"/>
    </row>
    <row r="304" spans="1:25" x14ac:dyDescent="0.2">
      <c r="A304" s="40">
        <v>392</v>
      </c>
      <c r="B304" s="40">
        <v>8891</v>
      </c>
      <c r="C304" s="40" t="s">
        <v>1084</v>
      </c>
      <c r="D304" s="40" t="s">
        <v>1085</v>
      </c>
      <c r="E304" s="40" t="s">
        <v>741</v>
      </c>
      <c r="F304" s="40" t="s">
        <v>1086</v>
      </c>
      <c r="G304" s="40" t="s">
        <v>1087</v>
      </c>
      <c r="H304" s="40" t="s">
        <v>216</v>
      </c>
      <c r="I304" s="40" t="s">
        <v>807</v>
      </c>
      <c r="J304" s="40" t="s">
        <v>169</v>
      </c>
      <c r="K304" s="40" t="s">
        <v>170</v>
      </c>
      <c r="L304" s="34" t="s">
        <v>218</v>
      </c>
      <c r="M304" s="34" t="s">
        <v>1088</v>
      </c>
      <c r="N304" s="40" t="s">
        <v>1089</v>
      </c>
      <c r="O304" s="40" t="s">
        <v>72</v>
      </c>
      <c r="P304" s="40" t="s">
        <v>78</v>
      </c>
      <c r="Q304" s="44">
        <v>22</v>
      </c>
      <c r="R304" s="44">
        <v>3.718</v>
      </c>
      <c r="S304" s="44">
        <v>24530</v>
      </c>
      <c r="T304" s="37">
        <v>0</v>
      </c>
      <c r="U304" s="44">
        <v>20.064550000000001</v>
      </c>
      <c r="V304" s="46">
        <v>0</v>
      </c>
      <c r="W304" s="46">
        <v>1.9069599999999999E-2</v>
      </c>
      <c r="X304" s="46">
        <v>1.5336E-3</v>
      </c>
      <c r="Y304" s="147"/>
    </row>
    <row r="305" spans="1:25" x14ac:dyDescent="0.2">
      <c r="A305" s="40">
        <v>392</v>
      </c>
      <c r="B305" s="40">
        <v>8891</v>
      </c>
      <c r="C305" s="40" t="s">
        <v>1107</v>
      </c>
      <c r="D305" s="40" t="s">
        <v>1108</v>
      </c>
      <c r="E305" s="40" t="s">
        <v>741</v>
      </c>
      <c r="F305" s="40" t="s">
        <v>1107</v>
      </c>
      <c r="G305" s="40" t="s">
        <v>1109</v>
      </c>
      <c r="H305" s="40" t="s">
        <v>216</v>
      </c>
      <c r="I305" s="40" t="s">
        <v>807</v>
      </c>
      <c r="J305" s="40" t="s">
        <v>169</v>
      </c>
      <c r="K305" s="40" t="s">
        <v>170</v>
      </c>
      <c r="L305" s="34" t="s">
        <v>218</v>
      </c>
      <c r="M305" s="34" t="s">
        <v>1082</v>
      </c>
      <c r="N305" s="40" t="s">
        <v>1097</v>
      </c>
      <c r="O305" s="40" t="s">
        <v>72</v>
      </c>
      <c r="P305" s="40" t="s">
        <v>78</v>
      </c>
      <c r="Q305" s="44">
        <v>31</v>
      </c>
      <c r="R305" s="44">
        <v>3.718</v>
      </c>
      <c r="S305" s="44">
        <v>10838</v>
      </c>
      <c r="T305" s="37">
        <v>0</v>
      </c>
      <c r="U305" s="44">
        <v>12.49166</v>
      </c>
      <c r="V305" s="46">
        <v>3.4999999999999999E-6</v>
      </c>
      <c r="W305" s="46">
        <v>1.1872199999999999E-2</v>
      </c>
      <c r="X305" s="46">
        <v>9.5480000000000001E-4</v>
      </c>
      <c r="Y305" s="147"/>
    </row>
    <row r="306" spans="1:25" x14ac:dyDescent="0.2">
      <c r="A306" s="40">
        <v>392</v>
      </c>
      <c r="B306" s="40">
        <v>8891</v>
      </c>
      <c r="C306" s="40" t="s">
        <v>1110</v>
      </c>
      <c r="D306" s="40" t="s">
        <v>1111</v>
      </c>
      <c r="E306" s="40" t="s">
        <v>741</v>
      </c>
      <c r="F306" s="40" t="s">
        <v>1112</v>
      </c>
      <c r="G306" s="40" t="s">
        <v>1113</v>
      </c>
      <c r="H306" s="40" t="s">
        <v>216</v>
      </c>
      <c r="I306" s="40" t="s">
        <v>807</v>
      </c>
      <c r="J306" s="40" t="s">
        <v>169</v>
      </c>
      <c r="K306" s="40" t="s">
        <v>1114</v>
      </c>
      <c r="L306" s="34" t="s">
        <v>218</v>
      </c>
      <c r="M306" s="34" t="s">
        <v>1088</v>
      </c>
      <c r="N306" s="40" t="s">
        <v>1097</v>
      </c>
      <c r="O306" s="40" t="s">
        <v>72</v>
      </c>
      <c r="P306" s="40" t="s">
        <v>78</v>
      </c>
      <c r="Q306" s="44">
        <v>19</v>
      </c>
      <c r="R306" s="44">
        <v>3.718</v>
      </c>
      <c r="S306" s="44">
        <v>16600</v>
      </c>
      <c r="T306" s="37">
        <v>2.5600000000000001E-2</v>
      </c>
      <c r="U306" s="44">
        <v>11.821949999999999</v>
      </c>
      <c r="V306" s="46">
        <v>0</v>
      </c>
      <c r="W306" s="46">
        <v>1.12357E-2</v>
      </c>
      <c r="X306" s="46">
        <v>9.0359999999999995E-4</v>
      </c>
      <c r="Y306" s="147"/>
    </row>
    <row r="307" spans="1:25" x14ac:dyDescent="0.2">
      <c r="A307" s="40">
        <v>392</v>
      </c>
      <c r="B307" s="40">
        <v>8891</v>
      </c>
      <c r="C307" s="40" t="s">
        <v>1125</v>
      </c>
      <c r="D307" s="40" t="s">
        <v>1126</v>
      </c>
      <c r="E307" s="40" t="s">
        <v>741</v>
      </c>
      <c r="F307" s="40" t="s">
        <v>1127</v>
      </c>
      <c r="G307" s="40" t="s">
        <v>1128</v>
      </c>
      <c r="H307" s="40" t="s">
        <v>216</v>
      </c>
      <c r="I307" s="40" t="s">
        <v>807</v>
      </c>
      <c r="J307" s="40" t="s">
        <v>169</v>
      </c>
      <c r="K307" s="40" t="s">
        <v>170</v>
      </c>
      <c r="L307" s="34" t="s">
        <v>218</v>
      </c>
      <c r="M307" s="34" t="s">
        <v>1129</v>
      </c>
      <c r="N307" s="40" t="s">
        <v>1122</v>
      </c>
      <c r="O307" s="40" t="s">
        <v>72</v>
      </c>
      <c r="P307" s="40" t="s">
        <v>78</v>
      </c>
      <c r="Q307" s="44">
        <v>6</v>
      </c>
      <c r="R307" s="44">
        <v>3.718</v>
      </c>
      <c r="S307" s="44">
        <v>57636</v>
      </c>
      <c r="T307" s="37">
        <v>0</v>
      </c>
      <c r="U307" s="44">
        <v>12.857430000000001</v>
      </c>
      <c r="V307" s="46">
        <v>0</v>
      </c>
      <c r="W307" s="46">
        <v>1.2219900000000001E-2</v>
      </c>
      <c r="X307" s="46">
        <v>9.8269999999999998E-4</v>
      </c>
      <c r="Y307" s="147"/>
    </row>
    <row r="308" spans="1:25" x14ac:dyDescent="0.2">
      <c r="A308" s="40">
        <v>392</v>
      </c>
      <c r="B308" s="40">
        <v>8891</v>
      </c>
      <c r="C308" s="40" t="s">
        <v>1155</v>
      </c>
      <c r="D308" s="40" t="s">
        <v>1156</v>
      </c>
      <c r="E308" s="40" t="s">
        <v>741</v>
      </c>
      <c r="F308" s="40" t="s">
        <v>1157</v>
      </c>
      <c r="G308" s="40" t="s">
        <v>1158</v>
      </c>
      <c r="H308" s="40" t="s">
        <v>216</v>
      </c>
      <c r="I308" s="40" t="s">
        <v>807</v>
      </c>
      <c r="J308" s="40" t="s">
        <v>169</v>
      </c>
      <c r="K308" s="40" t="s">
        <v>170</v>
      </c>
      <c r="L308" s="34" t="s">
        <v>218</v>
      </c>
      <c r="M308" s="34" t="s">
        <v>1088</v>
      </c>
      <c r="N308" s="40" t="s">
        <v>1159</v>
      </c>
      <c r="O308" s="40" t="s">
        <v>72</v>
      </c>
      <c r="P308" s="40" t="s">
        <v>78</v>
      </c>
      <c r="Q308" s="44">
        <v>19</v>
      </c>
      <c r="R308" s="44">
        <v>3.718</v>
      </c>
      <c r="S308" s="44">
        <v>26836</v>
      </c>
      <c r="T308" s="37">
        <v>0</v>
      </c>
      <c r="U308" s="44">
        <v>18.95748</v>
      </c>
      <c r="V308" s="46">
        <v>0</v>
      </c>
      <c r="W308" s="46">
        <v>1.8017399999999999E-2</v>
      </c>
      <c r="X308" s="46">
        <v>1.4488999999999999E-3</v>
      </c>
      <c r="Y308" s="147"/>
    </row>
    <row r="309" spans="1:25" x14ac:dyDescent="0.2">
      <c r="A309" s="40">
        <v>392</v>
      </c>
      <c r="B309" s="40">
        <v>8891</v>
      </c>
      <c r="C309" s="40" t="s">
        <v>1164</v>
      </c>
      <c r="D309" s="40" t="s">
        <v>1165</v>
      </c>
      <c r="E309" s="40" t="s">
        <v>741</v>
      </c>
      <c r="F309" s="40" t="s">
        <v>1166</v>
      </c>
      <c r="G309" s="40" t="s">
        <v>1167</v>
      </c>
      <c r="H309" s="40" t="s">
        <v>216</v>
      </c>
      <c r="I309" s="40" t="s">
        <v>807</v>
      </c>
      <c r="J309" s="40" t="s">
        <v>169</v>
      </c>
      <c r="K309" s="40" t="s">
        <v>170</v>
      </c>
      <c r="L309" s="34" t="s">
        <v>218</v>
      </c>
      <c r="M309" s="34" t="s">
        <v>1088</v>
      </c>
      <c r="N309" s="40" t="s">
        <v>1168</v>
      </c>
      <c r="O309" s="40" t="s">
        <v>72</v>
      </c>
      <c r="P309" s="40" t="s">
        <v>78</v>
      </c>
      <c r="Q309" s="44">
        <v>11</v>
      </c>
      <c r="R309" s="44">
        <v>3.718</v>
      </c>
      <c r="S309" s="44">
        <v>46935</v>
      </c>
      <c r="T309" s="37">
        <v>0</v>
      </c>
      <c r="U309" s="44">
        <v>19.19547</v>
      </c>
      <c r="V309" s="46">
        <v>0</v>
      </c>
      <c r="W309" s="46">
        <v>1.8243599999999999E-2</v>
      </c>
      <c r="X309" s="46">
        <v>1.4671E-3</v>
      </c>
      <c r="Y309" s="147"/>
    </row>
    <row r="310" spans="1:25" x14ac:dyDescent="0.2">
      <c r="A310" s="40">
        <v>392</v>
      </c>
      <c r="B310" s="40">
        <v>1316</v>
      </c>
      <c r="W310" s="46" t="s">
        <v>201</v>
      </c>
      <c r="Y310" s="147"/>
    </row>
    <row r="311" spans="1:25" x14ac:dyDescent="0.2">
      <c r="A311" s="40">
        <v>392</v>
      </c>
      <c r="B311" s="40">
        <v>1430</v>
      </c>
      <c r="W311" s="46" t="s">
        <v>201</v>
      </c>
      <c r="Y311" s="147"/>
    </row>
    <row r="312" spans="1:25" x14ac:dyDescent="0.2">
      <c r="A312" s="40">
        <v>392</v>
      </c>
      <c r="B312" s="40">
        <v>14848</v>
      </c>
      <c r="W312" s="46" t="s">
        <v>201</v>
      </c>
      <c r="Y312" s="147"/>
    </row>
    <row r="313" spans="1:25" ht="15" customHeight="1" x14ac:dyDescent="0.2">
      <c r="A313" s="147" t="s">
        <v>2827</v>
      </c>
      <c r="B313" s="147"/>
      <c r="C313" s="147"/>
      <c r="D313" s="147"/>
      <c r="E313" s="147"/>
      <c r="F313" s="147"/>
      <c r="G313" s="147"/>
      <c r="H313" s="147"/>
      <c r="I313" s="147"/>
      <c r="J313" s="147"/>
      <c r="K313" s="147"/>
      <c r="L313" s="147"/>
      <c r="M313" s="147"/>
      <c r="N313" s="147"/>
      <c r="O313" s="147"/>
      <c r="P313" s="147"/>
      <c r="Q313" s="147"/>
      <c r="R313" s="147"/>
      <c r="S313" s="147"/>
      <c r="T313" s="147"/>
      <c r="U313" s="147"/>
      <c r="V313" s="147"/>
      <c r="W313" s="147"/>
      <c r="X313" s="147"/>
    </row>
    <row r="314" spans="1:25" x14ac:dyDescent="0.2">
      <c r="A314" s="148" t="s">
        <v>2825</v>
      </c>
      <c r="B314" s="148"/>
      <c r="C314" s="148"/>
      <c r="D314" s="148"/>
      <c r="E314" s="148"/>
      <c r="F314" s="148"/>
      <c r="G314" s="148"/>
      <c r="H314" s="148"/>
      <c r="I314" s="148"/>
      <c r="J314" s="148"/>
      <c r="K314" s="148"/>
      <c r="L314" s="144"/>
      <c r="M314" s="144"/>
      <c r="N314" s="148"/>
      <c r="O314" s="148"/>
      <c r="P314" s="148"/>
      <c r="Q314" s="149"/>
      <c r="R314" s="149"/>
      <c r="S314" s="149"/>
      <c r="T314" s="145"/>
      <c r="U314" s="149"/>
      <c r="V314" s="151"/>
      <c r="W314" s="151"/>
      <c r="X314" s="151"/>
    </row>
  </sheetData>
  <sheetProtection formatColumns="0"/>
  <mergeCells count="3">
    <mergeCell ref="A1:X1"/>
    <mergeCell ref="Y2:Y312"/>
    <mergeCell ref="A313:X313"/>
  </mergeCells>
  <dataValidations count="8">
    <dataValidation type="list" allowBlank="1" showInputMessage="1" showErrorMessage="1" sqref="M3:M21" xr:uid="{00000000-0002-0000-0600-000000000000}">
      <formula1>Stock_Exchange</formula1>
    </dataValidation>
    <dataValidation type="list" allowBlank="1" showInputMessage="1" showErrorMessage="1" sqref="L3:L21" xr:uid="{00000000-0002-0000-0600-000001000000}">
      <formula1>Tradeable_Status</formula1>
    </dataValidation>
    <dataValidation type="list" allowBlank="1" showInputMessage="1" showErrorMessage="1" sqref="N3:N22" xr:uid="{00000000-0002-0000-0600-000002000000}">
      <formula1>Industry_Sector</formula1>
    </dataValidation>
    <dataValidation type="list" allowBlank="1" showInputMessage="1" showErrorMessage="1" sqref="H3:H21" xr:uid="{00000000-0002-0000-0600-000003000000}">
      <formula1>Security_ID_Number_Type</formula1>
    </dataValidation>
    <dataValidation type="list" allowBlank="1" showInputMessage="1" showErrorMessage="1" sqref="E3:E21" xr:uid="{00000000-0002-0000-0600-000004000000}">
      <formula1>Issuer_Number_Type_2</formula1>
    </dataValidation>
    <dataValidation type="list" allowBlank="1" showInputMessage="1" showErrorMessage="1" sqref="K3:K21" xr:uid="{00000000-0002-0000-0600-000005000000}">
      <formula1>Country_list</formula1>
    </dataValidation>
    <dataValidation type="list" allowBlank="1" showInputMessage="1" showErrorMessage="1" sqref="O3:O20" xr:uid="{00000000-0002-0000-0600-000006000000}">
      <formula1>Holding_interest</formula1>
    </dataValidation>
    <dataValidation type="list" allowBlank="1" showInputMessage="1" showErrorMessage="1" sqref="J3:J20" xr:uid="{00000000-0002-0000-0600-000007000000}">
      <formula1>israel_abroad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X98"/>
  <sheetViews>
    <sheetView rightToLeft="1" topLeftCell="A26" zoomScale="59" workbookViewId="0">
      <selection activeCell="A98" sqref="A98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6" width="33.33203125" style="34" bestFit="1" customWidth="1"/>
    <col min="7" max="7" width="14.33203125" style="34" bestFit="1" customWidth="1"/>
    <col min="8" max="11" width="11.6640625" style="34" customWidth="1"/>
    <col min="12" max="12" width="9" style="34"/>
    <col min="13" max="15" width="11.6640625" style="34" customWidth="1"/>
    <col min="16" max="16" width="14.33203125" style="44" bestFit="1" customWidth="1"/>
    <col min="17" max="20" width="11.6640625" style="37" customWidth="1"/>
    <col min="21" max="23" width="11.6640625" style="41" customWidth="1"/>
    <col min="24" max="16384" width="9" style="34"/>
  </cols>
  <sheetData>
    <row r="1" spans="1:24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</row>
    <row r="2" spans="1:24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93</v>
      </c>
      <c r="M2" s="30" t="s">
        <v>1226</v>
      </c>
      <c r="N2" s="30" t="s">
        <v>57</v>
      </c>
      <c r="O2" s="30" t="s">
        <v>60</v>
      </c>
      <c r="P2" s="31" t="s">
        <v>99</v>
      </c>
      <c r="Q2" s="31" t="s">
        <v>62</v>
      </c>
      <c r="R2" s="31" t="s">
        <v>100</v>
      </c>
      <c r="S2" s="31" t="s">
        <v>98</v>
      </c>
      <c r="T2" s="31" t="s">
        <v>64</v>
      </c>
      <c r="U2" s="32" t="s">
        <v>102</v>
      </c>
      <c r="V2" s="32" t="s">
        <v>65</v>
      </c>
      <c r="W2" s="32" t="s">
        <v>66</v>
      </c>
      <c r="X2" s="143" t="s">
        <v>2823</v>
      </c>
    </row>
    <row r="3" spans="1:24" x14ac:dyDescent="0.2">
      <c r="A3" s="48">
        <v>392</v>
      </c>
      <c r="B3" s="48">
        <v>392</v>
      </c>
      <c r="C3" s="48" t="s">
        <v>1227</v>
      </c>
      <c r="D3" s="48">
        <v>511776783</v>
      </c>
      <c r="E3" s="36" t="s">
        <v>1228</v>
      </c>
      <c r="F3" s="48" t="s">
        <v>1229</v>
      </c>
      <c r="G3" s="48" t="s">
        <v>1230</v>
      </c>
      <c r="H3" s="36" t="s">
        <v>216</v>
      </c>
      <c r="I3" s="48" t="s">
        <v>1231</v>
      </c>
      <c r="J3" s="36" t="s">
        <v>71</v>
      </c>
      <c r="K3" s="36" t="s">
        <v>71</v>
      </c>
      <c r="L3" s="36" t="s">
        <v>107</v>
      </c>
      <c r="M3" s="48" t="s">
        <v>1232</v>
      </c>
      <c r="N3" s="48" t="s">
        <v>72</v>
      </c>
      <c r="O3" s="36" t="s">
        <v>75</v>
      </c>
      <c r="P3" s="47">
        <v>450000</v>
      </c>
      <c r="Q3" s="51">
        <v>1</v>
      </c>
      <c r="R3" s="51">
        <v>363.92</v>
      </c>
      <c r="S3" s="51">
        <v>0</v>
      </c>
      <c r="T3" s="51">
        <v>1637.64</v>
      </c>
      <c r="U3" s="55">
        <v>9.7696999999999992E-3</v>
      </c>
      <c r="V3" s="55">
        <v>3.7519007503801502E-3</v>
      </c>
      <c r="W3" s="55">
        <v>7.6219999999999999E-4</v>
      </c>
      <c r="X3" s="143"/>
    </row>
    <row r="4" spans="1:24" x14ac:dyDescent="0.2">
      <c r="A4" s="48">
        <v>392</v>
      </c>
      <c r="B4" s="48">
        <v>392</v>
      </c>
      <c r="C4" s="48" t="s">
        <v>1227</v>
      </c>
      <c r="D4" s="48">
        <v>511776783</v>
      </c>
      <c r="E4" s="36" t="s">
        <v>1228</v>
      </c>
      <c r="F4" s="48" t="s">
        <v>1233</v>
      </c>
      <c r="G4" s="48" t="s">
        <v>1234</v>
      </c>
      <c r="H4" s="36" t="s">
        <v>216</v>
      </c>
      <c r="I4" s="48" t="s">
        <v>1231</v>
      </c>
      <c r="J4" s="36" t="s">
        <v>71</v>
      </c>
      <c r="K4" s="36" t="s">
        <v>71</v>
      </c>
      <c r="L4" s="36" t="s">
        <v>107</v>
      </c>
      <c r="M4" s="48" t="s">
        <v>1235</v>
      </c>
      <c r="N4" s="48" t="s">
        <v>72</v>
      </c>
      <c r="O4" s="36" t="s">
        <v>75</v>
      </c>
      <c r="P4" s="47">
        <v>4302942</v>
      </c>
      <c r="Q4" s="51">
        <v>1</v>
      </c>
      <c r="R4" s="51">
        <v>404.49</v>
      </c>
      <c r="S4" s="51">
        <v>0</v>
      </c>
      <c r="T4" s="51">
        <v>17404.970089999999</v>
      </c>
      <c r="U4" s="55">
        <v>1.9296000000000001E-2</v>
      </c>
      <c r="V4" s="55">
        <v>3.98754079750816E-2</v>
      </c>
      <c r="W4" s="55">
        <v>8.1011999999999994E-3</v>
      </c>
      <c r="X4" s="143"/>
    </row>
    <row r="5" spans="1:24" x14ac:dyDescent="0.2">
      <c r="A5" s="48">
        <v>392</v>
      </c>
      <c r="B5" s="48">
        <v>392</v>
      </c>
      <c r="C5" s="48" t="s">
        <v>1236</v>
      </c>
      <c r="D5" s="48">
        <v>510938608</v>
      </c>
      <c r="E5" s="36" t="s">
        <v>1228</v>
      </c>
      <c r="F5" s="48" t="s">
        <v>1237</v>
      </c>
      <c r="G5" s="48" t="s">
        <v>1238</v>
      </c>
      <c r="H5" s="36" t="s">
        <v>216</v>
      </c>
      <c r="I5" s="48" t="s">
        <v>1239</v>
      </c>
      <c r="J5" s="36" t="s">
        <v>71</v>
      </c>
      <c r="K5" s="36" t="s">
        <v>170</v>
      </c>
      <c r="L5" s="36" t="s">
        <v>107</v>
      </c>
      <c r="M5" s="48" t="s">
        <v>1240</v>
      </c>
      <c r="N5" s="48" t="s">
        <v>72</v>
      </c>
      <c r="O5" s="36" t="s">
        <v>75</v>
      </c>
      <c r="P5" s="47">
        <v>85763</v>
      </c>
      <c r="Q5" s="51">
        <v>1</v>
      </c>
      <c r="R5" s="51">
        <v>5283</v>
      </c>
      <c r="S5" s="51">
        <v>0</v>
      </c>
      <c r="T5" s="51">
        <v>4530.8592900000003</v>
      </c>
      <c r="U5" s="55">
        <v>3.8019E-3</v>
      </c>
      <c r="V5" s="55">
        <v>1.0380402076080417E-2</v>
      </c>
      <c r="W5" s="55">
        <v>2.1088999999999999E-3</v>
      </c>
      <c r="X5" s="143"/>
    </row>
    <row r="6" spans="1:24" x14ac:dyDescent="0.2">
      <c r="A6" s="48">
        <v>392</v>
      </c>
      <c r="B6" s="48">
        <v>392</v>
      </c>
      <c r="C6" s="48" t="s">
        <v>1227</v>
      </c>
      <c r="D6" s="48">
        <v>511776783</v>
      </c>
      <c r="E6" s="36" t="s">
        <v>1228</v>
      </c>
      <c r="F6" s="48" t="s">
        <v>1241</v>
      </c>
      <c r="G6" s="48" t="s">
        <v>1242</v>
      </c>
      <c r="H6" s="36" t="s">
        <v>216</v>
      </c>
      <c r="I6" s="48" t="s">
        <v>1239</v>
      </c>
      <c r="J6" s="36" t="s">
        <v>71</v>
      </c>
      <c r="K6" s="36" t="s">
        <v>1210</v>
      </c>
      <c r="L6" s="36" t="s">
        <v>107</v>
      </c>
      <c r="M6" s="48" t="s">
        <v>1243</v>
      </c>
      <c r="N6" s="48" t="s">
        <v>72</v>
      </c>
      <c r="O6" s="36" t="s">
        <v>75</v>
      </c>
      <c r="P6" s="47">
        <v>32376</v>
      </c>
      <c r="Q6" s="51">
        <v>1</v>
      </c>
      <c r="R6" s="51">
        <v>19360</v>
      </c>
      <c r="S6" s="51">
        <v>0</v>
      </c>
      <c r="T6" s="51">
        <v>6267.9935999999998</v>
      </c>
      <c r="U6" s="55">
        <v>0.1126682</v>
      </c>
      <c r="V6" s="55">
        <v>1.4360202872040576E-2</v>
      </c>
      <c r="W6" s="55">
        <v>2.9175E-3</v>
      </c>
      <c r="X6" s="143"/>
    </row>
    <row r="7" spans="1:24" x14ac:dyDescent="0.2">
      <c r="A7" s="48">
        <v>392</v>
      </c>
      <c r="B7" s="48">
        <v>392</v>
      </c>
      <c r="C7" s="48" t="s">
        <v>1236</v>
      </c>
      <c r="D7" s="48">
        <v>510938608</v>
      </c>
      <c r="E7" s="36" t="s">
        <v>1228</v>
      </c>
      <c r="F7" s="48" t="s">
        <v>1244</v>
      </c>
      <c r="G7" s="48" t="s">
        <v>1245</v>
      </c>
      <c r="H7" s="36" t="s">
        <v>216</v>
      </c>
      <c r="I7" s="48" t="s">
        <v>1239</v>
      </c>
      <c r="J7" s="36" t="s">
        <v>71</v>
      </c>
      <c r="K7" s="36" t="s">
        <v>170</v>
      </c>
      <c r="L7" s="36" t="s">
        <v>107</v>
      </c>
      <c r="M7" s="48" t="s">
        <v>1246</v>
      </c>
      <c r="N7" s="48" t="s">
        <v>72</v>
      </c>
      <c r="O7" s="36" t="s">
        <v>75</v>
      </c>
      <c r="P7" s="47">
        <v>23150</v>
      </c>
      <c r="Q7" s="51">
        <v>1</v>
      </c>
      <c r="R7" s="51">
        <v>22550</v>
      </c>
      <c r="S7" s="51">
        <v>0</v>
      </c>
      <c r="T7" s="51">
        <v>5220.3249999999998</v>
      </c>
      <c r="U7" s="55">
        <v>9.2049999999999999E-4</v>
      </c>
      <c r="V7" s="55">
        <v>1.1959902391980481E-2</v>
      </c>
      <c r="W7" s="55">
        <v>2.4298000000000002E-3</v>
      </c>
      <c r="X7" s="143"/>
    </row>
    <row r="8" spans="1:24" x14ac:dyDescent="0.2">
      <c r="A8" s="48">
        <v>392</v>
      </c>
      <c r="B8" s="48">
        <v>392</v>
      </c>
      <c r="C8" s="48" t="s">
        <v>1227</v>
      </c>
      <c r="D8" s="48">
        <v>511776783</v>
      </c>
      <c r="E8" s="36" t="s">
        <v>1228</v>
      </c>
      <c r="F8" s="48" t="s">
        <v>1247</v>
      </c>
      <c r="G8" s="48" t="s">
        <v>1248</v>
      </c>
      <c r="H8" s="36" t="s">
        <v>216</v>
      </c>
      <c r="I8" s="48" t="s">
        <v>1239</v>
      </c>
      <c r="J8" s="36" t="s">
        <v>71</v>
      </c>
      <c r="K8" s="36" t="s">
        <v>170</v>
      </c>
      <c r="L8" s="36" t="s">
        <v>107</v>
      </c>
      <c r="M8" s="48" t="s">
        <v>1249</v>
      </c>
      <c r="N8" s="48" t="s">
        <v>72</v>
      </c>
      <c r="O8" s="36" t="s">
        <v>75</v>
      </c>
      <c r="P8" s="47">
        <v>10295</v>
      </c>
      <c r="Q8" s="51">
        <v>1</v>
      </c>
      <c r="R8" s="51">
        <v>18630</v>
      </c>
      <c r="S8" s="51">
        <v>0</v>
      </c>
      <c r="T8" s="51">
        <v>1917.9585</v>
      </c>
      <c r="U8" s="55">
        <v>1.2423200000000001E-2</v>
      </c>
      <c r="V8" s="55">
        <v>4.3941008788201761E-3</v>
      </c>
      <c r="W8" s="55">
        <v>8.9269999999999996E-4</v>
      </c>
      <c r="X8" s="143"/>
    </row>
    <row r="9" spans="1:24" x14ac:dyDescent="0.2">
      <c r="A9" s="48">
        <v>392</v>
      </c>
      <c r="B9" s="48">
        <v>392</v>
      </c>
      <c r="C9" s="48" t="s">
        <v>1250</v>
      </c>
      <c r="D9" s="48">
        <v>511303661</v>
      </c>
      <c r="E9" s="36" t="s">
        <v>1228</v>
      </c>
      <c r="F9" s="48" t="s">
        <v>1251</v>
      </c>
      <c r="G9" s="48" t="s">
        <v>1252</v>
      </c>
      <c r="H9" s="36" t="s">
        <v>216</v>
      </c>
      <c r="I9" s="48" t="s">
        <v>1231</v>
      </c>
      <c r="J9" s="36" t="s">
        <v>71</v>
      </c>
      <c r="K9" s="36" t="s">
        <v>71</v>
      </c>
      <c r="L9" s="36" t="s">
        <v>107</v>
      </c>
      <c r="M9" s="48" t="s">
        <v>1232</v>
      </c>
      <c r="N9" s="48" t="s">
        <v>72</v>
      </c>
      <c r="O9" s="36" t="s">
        <v>75</v>
      </c>
      <c r="P9" s="47">
        <v>428706</v>
      </c>
      <c r="Q9" s="51">
        <v>1</v>
      </c>
      <c r="R9" s="51">
        <v>475.88</v>
      </c>
      <c r="S9" s="51">
        <v>0</v>
      </c>
      <c r="T9" s="51">
        <v>2040.1261099999999</v>
      </c>
      <c r="U9" s="55">
        <v>2.5945999999999999E-3</v>
      </c>
      <c r="V9" s="55">
        <v>4.674000934800188E-3</v>
      </c>
      <c r="W9" s="55">
        <v>9.4959999999999999E-4</v>
      </c>
      <c r="X9" s="143"/>
    </row>
    <row r="10" spans="1:24" x14ac:dyDescent="0.2">
      <c r="A10" s="48">
        <v>392</v>
      </c>
      <c r="B10" s="48">
        <v>392</v>
      </c>
      <c r="C10" s="48" t="s">
        <v>1250</v>
      </c>
      <c r="D10" s="48">
        <v>511303661</v>
      </c>
      <c r="E10" s="36" t="s">
        <v>1228</v>
      </c>
      <c r="F10" s="48" t="s">
        <v>1253</v>
      </c>
      <c r="G10" s="48" t="s">
        <v>1254</v>
      </c>
      <c r="H10" s="36" t="s">
        <v>216</v>
      </c>
      <c r="I10" s="48" t="s">
        <v>1239</v>
      </c>
      <c r="J10" s="36" t="s">
        <v>71</v>
      </c>
      <c r="K10" s="36" t="s">
        <v>170</v>
      </c>
      <c r="L10" s="36" t="s">
        <v>107</v>
      </c>
      <c r="M10" s="48" t="s">
        <v>1240</v>
      </c>
      <c r="N10" s="48" t="s">
        <v>72</v>
      </c>
      <c r="O10" s="36" t="s">
        <v>75</v>
      </c>
      <c r="P10" s="47">
        <v>222350</v>
      </c>
      <c r="Q10" s="51">
        <v>1</v>
      </c>
      <c r="R10" s="51">
        <v>7053</v>
      </c>
      <c r="S10" s="51">
        <v>0</v>
      </c>
      <c r="T10" s="51">
        <v>15682.345499999999</v>
      </c>
      <c r="U10" s="55">
        <v>1.02092E-2</v>
      </c>
      <c r="V10" s="55">
        <v>3.5928807185761441E-2</v>
      </c>
      <c r="W10" s="55">
        <v>7.2994000000000002E-3</v>
      </c>
      <c r="X10" s="143"/>
    </row>
    <row r="11" spans="1:24" x14ac:dyDescent="0.2">
      <c r="A11" s="48">
        <v>392</v>
      </c>
      <c r="B11" s="48">
        <v>392</v>
      </c>
      <c r="C11" s="48" t="s">
        <v>1227</v>
      </c>
      <c r="D11" s="48">
        <v>511776783</v>
      </c>
      <c r="E11" s="36" t="s">
        <v>1228</v>
      </c>
      <c r="F11" s="48" t="s">
        <v>1255</v>
      </c>
      <c r="G11" s="48" t="s">
        <v>1256</v>
      </c>
      <c r="H11" s="36" t="s">
        <v>216</v>
      </c>
      <c r="I11" s="48" t="s">
        <v>1239</v>
      </c>
      <c r="J11" s="36" t="s">
        <v>71</v>
      </c>
      <c r="K11" s="36" t="s">
        <v>1257</v>
      </c>
      <c r="L11" s="36" t="s">
        <v>107</v>
      </c>
      <c r="M11" s="48" t="s">
        <v>1258</v>
      </c>
      <c r="N11" s="48" t="s">
        <v>72</v>
      </c>
      <c r="O11" s="36" t="s">
        <v>75</v>
      </c>
      <c r="P11" s="47">
        <v>660000</v>
      </c>
      <c r="Q11" s="51">
        <v>1</v>
      </c>
      <c r="R11" s="51">
        <v>775.8</v>
      </c>
      <c r="S11" s="51">
        <v>0</v>
      </c>
      <c r="T11" s="51">
        <v>5120.28</v>
      </c>
      <c r="U11" s="55">
        <v>3.6352700000000002E-2</v>
      </c>
      <c r="V11" s="55">
        <v>1.1730702346140471E-2</v>
      </c>
      <c r="W11" s="55">
        <v>2.3833000000000001E-3</v>
      </c>
      <c r="X11" s="143"/>
    </row>
    <row r="12" spans="1:24" x14ac:dyDescent="0.2">
      <c r="A12" s="48">
        <v>392</v>
      </c>
      <c r="B12" s="48">
        <v>392</v>
      </c>
      <c r="C12" s="48" t="s">
        <v>1259</v>
      </c>
      <c r="D12" s="48">
        <v>514884485</v>
      </c>
      <c r="E12" s="36" t="s">
        <v>1228</v>
      </c>
      <c r="F12" s="48" t="s">
        <v>1260</v>
      </c>
      <c r="G12" s="48" t="s">
        <v>1261</v>
      </c>
      <c r="H12" s="36" t="s">
        <v>216</v>
      </c>
      <c r="I12" s="48" t="s">
        <v>1239</v>
      </c>
      <c r="J12" s="36" t="s">
        <v>71</v>
      </c>
      <c r="K12" s="36" t="s">
        <v>170</v>
      </c>
      <c r="L12" s="36" t="s">
        <v>107</v>
      </c>
      <c r="M12" s="48" t="s">
        <v>1240</v>
      </c>
      <c r="N12" s="48" t="s">
        <v>72</v>
      </c>
      <c r="O12" s="36" t="s">
        <v>75</v>
      </c>
      <c r="P12" s="47">
        <v>29000</v>
      </c>
      <c r="Q12" s="51">
        <v>1</v>
      </c>
      <c r="R12" s="51">
        <v>8648</v>
      </c>
      <c r="S12" s="51">
        <v>0</v>
      </c>
      <c r="T12" s="51">
        <v>2507.92</v>
      </c>
      <c r="U12" s="55">
        <v>1.2725E-3</v>
      </c>
      <c r="V12" s="55">
        <v>5.7457011491402312E-3</v>
      </c>
      <c r="W12" s="55">
        <v>1.1673E-3</v>
      </c>
      <c r="X12" s="143"/>
    </row>
    <row r="13" spans="1:24" x14ac:dyDescent="0.2">
      <c r="A13" s="48">
        <v>392</v>
      </c>
      <c r="B13" s="48">
        <v>392</v>
      </c>
      <c r="C13" s="48" t="s">
        <v>1250</v>
      </c>
      <c r="D13" s="48">
        <v>511303661</v>
      </c>
      <c r="E13" s="36" t="s">
        <v>1228</v>
      </c>
      <c r="F13" s="48" t="s">
        <v>1262</v>
      </c>
      <c r="G13" s="48" t="s">
        <v>1263</v>
      </c>
      <c r="H13" s="36" t="s">
        <v>216</v>
      </c>
      <c r="I13" s="48" t="s">
        <v>1239</v>
      </c>
      <c r="J13" s="36" t="s">
        <v>71</v>
      </c>
      <c r="K13" s="36" t="s">
        <v>170</v>
      </c>
      <c r="L13" s="36" t="s">
        <v>107</v>
      </c>
      <c r="M13" s="48" t="s">
        <v>1264</v>
      </c>
      <c r="N13" s="48" t="s">
        <v>72</v>
      </c>
      <c r="O13" s="36" t="s">
        <v>75</v>
      </c>
      <c r="P13" s="47">
        <v>58865</v>
      </c>
      <c r="Q13" s="51">
        <v>1</v>
      </c>
      <c r="R13" s="51">
        <v>7494</v>
      </c>
      <c r="S13" s="51">
        <v>0</v>
      </c>
      <c r="T13" s="51">
        <v>4411.3431</v>
      </c>
      <c r="U13" s="55">
        <v>8.6029000000000001E-3</v>
      </c>
      <c r="V13" s="55">
        <v>1.0106502021300404E-2</v>
      </c>
      <c r="W13" s="55">
        <v>2.0533000000000001E-3</v>
      </c>
      <c r="X13" s="143"/>
    </row>
    <row r="14" spans="1:24" x14ac:dyDescent="0.2">
      <c r="A14" s="48">
        <v>392</v>
      </c>
      <c r="B14" s="48">
        <v>392</v>
      </c>
      <c r="C14" s="48" t="s">
        <v>1265</v>
      </c>
      <c r="D14" s="48">
        <v>511303661</v>
      </c>
      <c r="E14" s="36" t="s">
        <v>1228</v>
      </c>
      <c r="F14" s="48" t="s">
        <v>1266</v>
      </c>
      <c r="G14" s="48" t="s">
        <v>1267</v>
      </c>
      <c r="H14" s="36" t="s">
        <v>216</v>
      </c>
      <c r="I14" s="48" t="s">
        <v>1268</v>
      </c>
      <c r="J14" s="36" t="s">
        <v>71</v>
      </c>
      <c r="K14" s="36" t="s">
        <v>71</v>
      </c>
      <c r="L14" s="36" t="s">
        <v>107</v>
      </c>
      <c r="M14" s="48" t="s">
        <v>1269</v>
      </c>
      <c r="N14" s="48" t="s">
        <v>72</v>
      </c>
      <c r="O14" s="36" t="s">
        <v>75</v>
      </c>
      <c r="P14" s="47">
        <v>30000</v>
      </c>
      <c r="Q14" s="51">
        <v>1</v>
      </c>
      <c r="R14" s="51">
        <v>1044</v>
      </c>
      <c r="S14" s="51">
        <v>0</v>
      </c>
      <c r="T14" s="51">
        <v>313.2</v>
      </c>
      <c r="U14" s="55">
        <v>2.0639E-3</v>
      </c>
      <c r="V14" s="55">
        <v>7.1760014352002875E-4</v>
      </c>
      <c r="W14" s="55">
        <v>1.4579999999999999E-4</v>
      </c>
      <c r="X14" s="143"/>
    </row>
    <row r="15" spans="1:24" x14ac:dyDescent="0.2">
      <c r="A15" s="48">
        <v>392</v>
      </c>
      <c r="B15" s="48">
        <v>392</v>
      </c>
      <c r="C15" s="48" t="s">
        <v>1270</v>
      </c>
      <c r="D15" s="48" t="s">
        <v>1271</v>
      </c>
      <c r="E15" s="36" t="s">
        <v>741</v>
      </c>
      <c r="F15" s="48" t="s">
        <v>1272</v>
      </c>
      <c r="G15" s="48" t="s">
        <v>1273</v>
      </c>
      <c r="H15" s="36" t="s">
        <v>216</v>
      </c>
      <c r="I15" s="48" t="s">
        <v>1239</v>
      </c>
      <c r="J15" s="36" t="s">
        <v>169</v>
      </c>
      <c r="K15" s="36" t="s">
        <v>170</v>
      </c>
      <c r="L15" s="36" t="s">
        <v>1088</v>
      </c>
      <c r="M15" s="48" t="s">
        <v>1274</v>
      </c>
      <c r="N15" s="48" t="s">
        <v>72</v>
      </c>
      <c r="O15" s="36" t="s">
        <v>78</v>
      </c>
      <c r="P15" s="47">
        <v>85330</v>
      </c>
      <c r="Q15" s="51">
        <v>3.718</v>
      </c>
      <c r="R15" s="51">
        <v>4981</v>
      </c>
      <c r="S15" s="51">
        <v>0</v>
      </c>
      <c r="T15" s="51">
        <v>15802.56818</v>
      </c>
      <c r="U15" s="55">
        <v>8.2000000000000001E-5</v>
      </c>
      <c r="V15" s="55">
        <v>3.6204207240841453E-2</v>
      </c>
      <c r="W15" s="55">
        <v>7.3553999999999998E-3</v>
      </c>
      <c r="X15" s="143"/>
    </row>
    <row r="16" spans="1:24" x14ac:dyDescent="0.2">
      <c r="A16" s="48">
        <v>392</v>
      </c>
      <c r="B16" s="48">
        <v>392</v>
      </c>
      <c r="C16" s="48" t="s">
        <v>1275</v>
      </c>
      <c r="D16" s="48" t="s">
        <v>1276</v>
      </c>
      <c r="E16" s="36" t="s">
        <v>741</v>
      </c>
      <c r="F16" s="48" t="s">
        <v>1277</v>
      </c>
      <c r="G16" s="48" t="s">
        <v>1278</v>
      </c>
      <c r="H16" s="36" t="s">
        <v>216</v>
      </c>
      <c r="I16" s="48" t="s">
        <v>1239</v>
      </c>
      <c r="J16" s="36" t="s">
        <v>169</v>
      </c>
      <c r="K16" s="36" t="s">
        <v>170</v>
      </c>
      <c r="L16" s="36" t="s">
        <v>1088</v>
      </c>
      <c r="M16" s="48" t="s">
        <v>1274</v>
      </c>
      <c r="N16" s="48" t="s">
        <v>72</v>
      </c>
      <c r="O16" s="36" t="s">
        <v>78</v>
      </c>
      <c r="P16" s="47">
        <v>15070</v>
      </c>
      <c r="Q16" s="51">
        <v>3.718</v>
      </c>
      <c r="R16" s="51">
        <v>46892</v>
      </c>
      <c r="S16" s="51">
        <v>7.9760999999999997</v>
      </c>
      <c r="T16" s="51">
        <v>26303.36492</v>
      </c>
      <c r="U16" s="55">
        <v>2.37E-5</v>
      </c>
      <c r="V16" s="55">
        <v>6.0261912052382419E-2</v>
      </c>
      <c r="W16" s="55">
        <v>1.2243E-2</v>
      </c>
      <c r="X16" s="143"/>
    </row>
    <row r="17" spans="1:24" x14ac:dyDescent="0.2">
      <c r="A17" s="48">
        <v>392</v>
      </c>
      <c r="B17" s="48">
        <v>392</v>
      </c>
      <c r="C17" s="48" t="s">
        <v>1279</v>
      </c>
      <c r="D17" s="48" t="s">
        <v>1280</v>
      </c>
      <c r="E17" s="36" t="s">
        <v>741</v>
      </c>
      <c r="F17" s="48" t="s">
        <v>1281</v>
      </c>
      <c r="G17" s="48" t="s">
        <v>1282</v>
      </c>
      <c r="H17" s="36" t="s">
        <v>216</v>
      </c>
      <c r="I17" s="48" t="s">
        <v>1283</v>
      </c>
      <c r="J17" s="36" t="s">
        <v>169</v>
      </c>
      <c r="K17" s="36" t="s">
        <v>170</v>
      </c>
      <c r="L17" s="36" t="s">
        <v>1088</v>
      </c>
      <c r="M17" s="48" t="s">
        <v>1284</v>
      </c>
      <c r="N17" s="48" t="s">
        <v>72</v>
      </c>
      <c r="O17" s="36" t="s">
        <v>78</v>
      </c>
      <c r="P17" s="47">
        <v>18500</v>
      </c>
      <c r="Q17" s="51">
        <v>3.718</v>
      </c>
      <c r="R17" s="51">
        <v>10869</v>
      </c>
      <c r="S17" s="51">
        <v>0</v>
      </c>
      <c r="T17" s="51">
        <v>7476.0242699999999</v>
      </c>
      <c r="U17" s="55">
        <v>6.7999999999999999E-5</v>
      </c>
      <c r="V17" s="55">
        <v>1.7127803425560684E-2</v>
      </c>
      <c r="W17" s="55">
        <v>3.4797000000000001E-3</v>
      </c>
      <c r="X17" s="143"/>
    </row>
    <row r="18" spans="1:24" x14ac:dyDescent="0.2">
      <c r="A18" s="48">
        <v>392</v>
      </c>
      <c r="B18" s="48">
        <v>392</v>
      </c>
      <c r="C18" s="48" t="s">
        <v>1270</v>
      </c>
      <c r="D18" s="48" t="s">
        <v>1285</v>
      </c>
      <c r="E18" s="36" t="s">
        <v>741</v>
      </c>
      <c r="F18" s="48" t="s">
        <v>1286</v>
      </c>
      <c r="G18" s="48" t="s">
        <v>1287</v>
      </c>
      <c r="H18" s="36" t="s">
        <v>216</v>
      </c>
      <c r="I18" s="48" t="s">
        <v>1239</v>
      </c>
      <c r="J18" s="36" t="s">
        <v>169</v>
      </c>
      <c r="K18" s="36" t="s">
        <v>170</v>
      </c>
      <c r="L18" s="36" t="s">
        <v>1088</v>
      </c>
      <c r="M18" s="48" t="s">
        <v>1274</v>
      </c>
      <c r="N18" s="48" t="s">
        <v>72</v>
      </c>
      <c r="O18" s="36" t="s">
        <v>78</v>
      </c>
      <c r="P18" s="47">
        <v>25369</v>
      </c>
      <c r="Q18" s="51">
        <v>3.718</v>
      </c>
      <c r="R18" s="51">
        <v>55939</v>
      </c>
      <c r="S18" s="51">
        <v>27.215199999999999</v>
      </c>
      <c r="T18" s="51">
        <v>52863.937400000003</v>
      </c>
      <c r="U18" s="55">
        <v>2.4600000000000002E-5</v>
      </c>
      <c r="V18" s="55">
        <v>0.12111312422262487</v>
      </c>
      <c r="W18" s="55">
        <v>2.4605700000000001E-2</v>
      </c>
      <c r="X18" s="143"/>
    </row>
    <row r="19" spans="1:24" x14ac:dyDescent="0.2">
      <c r="A19" s="48">
        <v>392</v>
      </c>
      <c r="B19" s="48">
        <v>392</v>
      </c>
      <c r="C19" s="48" t="s">
        <v>1270</v>
      </c>
      <c r="D19" s="48" t="s">
        <v>1288</v>
      </c>
      <c r="E19" s="36" t="s">
        <v>741</v>
      </c>
      <c r="F19" s="48" t="s">
        <v>1289</v>
      </c>
      <c r="G19" s="48" t="s">
        <v>1290</v>
      </c>
      <c r="H19" s="36" t="s">
        <v>216</v>
      </c>
      <c r="I19" s="48" t="s">
        <v>1239</v>
      </c>
      <c r="J19" s="36" t="s">
        <v>169</v>
      </c>
      <c r="K19" s="36" t="s">
        <v>170</v>
      </c>
      <c r="L19" s="36" t="s">
        <v>1088</v>
      </c>
      <c r="M19" s="48" t="s">
        <v>1274</v>
      </c>
      <c r="N19" s="48" t="s">
        <v>72</v>
      </c>
      <c r="O19" s="36" t="s">
        <v>78</v>
      </c>
      <c r="P19" s="47">
        <v>11390</v>
      </c>
      <c r="Q19" s="51">
        <v>3.718</v>
      </c>
      <c r="R19" s="51">
        <v>14601</v>
      </c>
      <c r="S19" s="51">
        <v>0</v>
      </c>
      <c r="T19" s="51">
        <v>6183.2344000000003</v>
      </c>
      <c r="U19" s="55">
        <v>4.32E-5</v>
      </c>
      <c r="V19" s="55">
        <v>1.4166002833200568E-2</v>
      </c>
      <c r="W19" s="55">
        <v>2.8779999999999999E-3</v>
      </c>
      <c r="X19" s="143"/>
    </row>
    <row r="20" spans="1:24" x14ac:dyDescent="0.2">
      <c r="A20" s="48">
        <v>392</v>
      </c>
      <c r="B20" s="48">
        <v>392</v>
      </c>
      <c r="C20" s="48" t="s">
        <v>1291</v>
      </c>
      <c r="D20" s="48" t="s">
        <v>1292</v>
      </c>
      <c r="E20" s="36" t="s">
        <v>741</v>
      </c>
      <c r="F20" s="48" t="s">
        <v>1293</v>
      </c>
      <c r="G20" s="48" t="s">
        <v>1294</v>
      </c>
      <c r="H20" s="36" t="s">
        <v>216</v>
      </c>
      <c r="I20" s="48" t="s">
        <v>1239</v>
      </c>
      <c r="J20" s="36" t="s">
        <v>169</v>
      </c>
      <c r="K20" s="36" t="s">
        <v>170</v>
      </c>
      <c r="L20" s="36" t="s">
        <v>1088</v>
      </c>
      <c r="M20" s="48" t="s">
        <v>1274</v>
      </c>
      <c r="N20" s="48" t="s">
        <v>72</v>
      </c>
      <c r="O20" s="36" t="s">
        <v>78</v>
      </c>
      <c r="P20" s="47">
        <v>8629</v>
      </c>
      <c r="Q20" s="51">
        <v>3.718</v>
      </c>
      <c r="R20" s="51">
        <v>14011</v>
      </c>
      <c r="S20" s="51">
        <v>0</v>
      </c>
      <c r="T20" s="51">
        <v>4495.0961600000001</v>
      </c>
      <c r="U20" s="55">
        <v>9.1310000000000002E-4</v>
      </c>
      <c r="V20" s="55">
        <v>1.0298402059680412E-2</v>
      </c>
      <c r="W20" s="55">
        <v>2.0923000000000001E-3</v>
      </c>
      <c r="X20" s="143"/>
    </row>
    <row r="21" spans="1:24" x14ac:dyDescent="0.2">
      <c r="A21" s="34">
        <v>392</v>
      </c>
      <c r="B21" s="34">
        <v>392</v>
      </c>
      <c r="C21" s="34" t="s">
        <v>1270</v>
      </c>
      <c r="D21" s="34" t="s">
        <v>1295</v>
      </c>
      <c r="E21" s="36" t="s">
        <v>741</v>
      </c>
      <c r="F21" s="34" t="s">
        <v>1296</v>
      </c>
      <c r="G21" s="34" t="s">
        <v>1297</v>
      </c>
      <c r="H21" s="36" t="s">
        <v>216</v>
      </c>
      <c r="I21" s="48" t="s">
        <v>1239</v>
      </c>
      <c r="J21" s="36" t="s">
        <v>169</v>
      </c>
      <c r="K21" s="36" t="s">
        <v>170</v>
      </c>
      <c r="L21" s="36" t="s">
        <v>1088</v>
      </c>
      <c r="M21" s="48" t="s">
        <v>1274</v>
      </c>
      <c r="N21" s="48" t="s">
        <v>72</v>
      </c>
      <c r="O21" s="34" t="s">
        <v>78</v>
      </c>
      <c r="P21" s="47">
        <v>10485</v>
      </c>
      <c r="Q21" s="37">
        <v>3.718</v>
      </c>
      <c r="R21" s="37">
        <v>13107</v>
      </c>
      <c r="S21" s="37">
        <v>0</v>
      </c>
      <c r="T21" s="37">
        <v>5109.5319499999996</v>
      </c>
      <c r="U21" s="41">
        <v>6.86E-5</v>
      </c>
      <c r="V21" s="41">
        <v>1.170610234122047E-2</v>
      </c>
      <c r="W21" s="41">
        <v>2.3782E-3</v>
      </c>
      <c r="X21" s="143"/>
    </row>
    <row r="22" spans="1:24" x14ac:dyDescent="0.2">
      <c r="A22" s="34">
        <v>392</v>
      </c>
      <c r="B22" s="34">
        <v>392</v>
      </c>
      <c r="C22" s="34" t="s">
        <v>1291</v>
      </c>
      <c r="D22" s="34" t="s">
        <v>1298</v>
      </c>
      <c r="E22" s="40" t="s">
        <v>741</v>
      </c>
      <c r="F22" s="34" t="s">
        <v>1299</v>
      </c>
      <c r="G22" s="34" t="s">
        <v>1300</v>
      </c>
      <c r="H22" s="40" t="s">
        <v>216</v>
      </c>
      <c r="I22" s="34" t="s">
        <v>1239</v>
      </c>
      <c r="J22" s="34" t="s">
        <v>169</v>
      </c>
      <c r="K22" s="34" t="s">
        <v>170</v>
      </c>
      <c r="L22" s="40" t="s">
        <v>1088</v>
      </c>
      <c r="M22" s="35" t="s">
        <v>1274</v>
      </c>
      <c r="N22" s="34" t="s">
        <v>72</v>
      </c>
      <c r="O22" s="34" t="s">
        <v>78</v>
      </c>
      <c r="P22" s="44">
        <v>29612</v>
      </c>
      <c r="Q22" s="37">
        <v>3.718</v>
      </c>
      <c r="R22" s="37">
        <v>19949</v>
      </c>
      <c r="S22" s="37">
        <v>0</v>
      </c>
      <c r="T22" s="37">
        <v>21963.33351</v>
      </c>
      <c r="U22" s="41">
        <v>9.2399999999999996E-5</v>
      </c>
      <c r="V22" s="41">
        <v>5.0318710063742021E-2</v>
      </c>
      <c r="W22" s="41">
        <v>1.02229E-2</v>
      </c>
      <c r="X22" s="143"/>
    </row>
    <row r="23" spans="1:24" x14ac:dyDescent="0.2">
      <c r="A23" s="34">
        <v>392</v>
      </c>
      <c r="B23" s="34">
        <v>392</v>
      </c>
      <c r="C23" s="34" t="s">
        <v>1291</v>
      </c>
      <c r="D23" s="34" t="s">
        <v>1301</v>
      </c>
      <c r="E23" s="40" t="s">
        <v>741</v>
      </c>
      <c r="F23" s="34" t="s">
        <v>1302</v>
      </c>
      <c r="G23" s="34" t="s">
        <v>1303</v>
      </c>
      <c r="H23" s="34" t="s">
        <v>216</v>
      </c>
      <c r="I23" s="34" t="s">
        <v>1239</v>
      </c>
      <c r="J23" s="34" t="s">
        <v>169</v>
      </c>
      <c r="K23" s="34" t="s">
        <v>170</v>
      </c>
      <c r="L23" s="40" t="s">
        <v>1088</v>
      </c>
      <c r="M23" s="35" t="s">
        <v>1274</v>
      </c>
      <c r="N23" s="34" t="s">
        <v>72</v>
      </c>
      <c r="O23" s="34" t="s">
        <v>78</v>
      </c>
      <c r="P23" s="44">
        <v>15000</v>
      </c>
      <c r="Q23" s="37">
        <v>3.718</v>
      </c>
      <c r="R23" s="37">
        <v>8899</v>
      </c>
      <c r="S23" s="37">
        <v>0</v>
      </c>
      <c r="T23" s="37">
        <v>4962.9723000000004</v>
      </c>
      <c r="U23" s="41">
        <v>1.351E-4</v>
      </c>
      <c r="V23" s="41">
        <v>1.1370302274060455E-2</v>
      </c>
      <c r="W23" s="41">
        <v>2.31E-3</v>
      </c>
      <c r="X23" s="143"/>
    </row>
    <row r="24" spans="1:24" x14ac:dyDescent="0.2">
      <c r="A24" s="34">
        <v>392</v>
      </c>
      <c r="B24" s="34">
        <v>392</v>
      </c>
      <c r="C24" s="34" t="s">
        <v>1291</v>
      </c>
      <c r="D24" s="34" t="s">
        <v>1304</v>
      </c>
      <c r="E24" s="40" t="s">
        <v>741</v>
      </c>
      <c r="F24" s="34" t="s">
        <v>1305</v>
      </c>
      <c r="G24" s="34" t="s">
        <v>1306</v>
      </c>
      <c r="H24" s="34" t="s">
        <v>216</v>
      </c>
      <c r="I24" s="34" t="s">
        <v>1239</v>
      </c>
      <c r="J24" s="34" t="s">
        <v>169</v>
      </c>
      <c r="K24" s="34" t="s">
        <v>170</v>
      </c>
      <c r="L24" s="34" t="s">
        <v>1088</v>
      </c>
      <c r="M24" s="35" t="s">
        <v>1274</v>
      </c>
      <c r="N24" s="34" t="s">
        <v>72</v>
      </c>
      <c r="O24" s="34" t="s">
        <v>78</v>
      </c>
      <c r="P24" s="44">
        <v>12410</v>
      </c>
      <c r="Q24" s="37">
        <v>3.718</v>
      </c>
      <c r="R24" s="37">
        <v>56190</v>
      </c>
      <c r="S24" s="37">
        <v>0</v>
      </c>
      <c r="T24" s="37">
        <v>25926.27952</v>
      </c>
      <c r="U24" s="41">
        <v>1.2E-5</v>
      </c>
      <c r="V24" s="41">
        <v>5.9398011879602385E-2</v>
      </c>
      <c r="W24" s="41">
        <v>1.20675E-2</v>
      </c>
      <c r="X24" s="143"/>
    </row>
    <row r="25" spans="1:24" x14ac:dyDescent="0.2">
      <c r="A25" s="34">
        <v>392</v>
      </c>
      <c r="B25" s="34">
        <v>392</v>
      </c>
      <c r="C25" s="34" t="s">
        <v>1307</v>
      </c>
      <c r="D25" s="34" t="s">
        <v>1308</v>
      </c>
      <c r="E25" s="40" t="s">
        <v>741</v>
      </c>
      <c r="F25" s="34" t="s">
        <v>1309</v>
      </c>
      <c r="G25" s="34" t="s">
        <v>1310</v>
      </c>
      <c r="H25" s="34" t="s">
        <v>216</v>
      </c>
      <c r="I25" s="34" t="s">
        <v>1239</v>
      </c>
      <c r="J25" s="34" t="s">
        <v>169</v>
      </c>
      <c r="K25" s="34" t="s">
        <v>170</v>
      </c>
      <c r="L25" s="34" t="s">
        <v>1088</v>
      </c>
      <c r="M25" s="35" t="s">
        <v>1274</v>
      </c>
      <c r="N25" s="34" t="s">
        <v>72</v>
      </c>
      <c r="O25" s="34" t="s">
        <v>78</v>
      </c>
      <c r="P25" s="44">
        <v>35451</v>
      </c>
      <c r="Q25" s="37">
        <v>3.718</v>
      </c>
      <c r="R25" s="37">
        <v>51391</v>
      </c>
      <c r="S25" s="37">
        <v>0</v>
      </c>
      <c r="T25" s="37">
        <v>67736.841830000005</v>
      </c>
      <c r="U25" s="41">
        <v>3.0800000000000003E-5</v>
      </c>
      <c r="V25" s="41">
        <v>0.15518743103748622</v>
      </c>
      <c r="W25" s="41">
        <v>3.1528300000000002E-2</v>
      </c>
      <c r="X25" s="143"/>
    </row>
    <row r="26" spans="1:24" x14ac:dyDescent="0.2">
      <c r="A26" s="34">
        <v>392</v>
      </c>
      <c r="B26" s="34">
        <v>392</v>
      </c>
      <c r="C26" s="34" t="s">
        <v>1291</v>
      </c>
      <c r="D26" s="34" t="s">
        <v>1311</v>
      </c>
      <c r="E26" s="40" t="s">
        <v>741</v>
      </c>
      <c r="F26" s="34" t="s">
        <v>1312</v>
      </c>
      <c r="G26" s="34" t="s">
        <v>1313</v>
      </c>
      <c r="H26" s="34" t="s">
        <v>216</v>
      </c>
      <c r="I26" s="34" t="s">
        <v>1239</v>
      </c>
      <c r="J26" s="34" t="s">
        <v>169</v>
      </c>
      <c r="K26" s="34" t="s">
        <v>1314</v>
      </c>
      <c r="L26" s="34" t="s">
        <v>1082</v>
      </c>
      <c r="M26" s="34" t="s">
        <v>1274</v>
      </c>
      <c r="N26" s="34" t="s">
        <v>72</v>
      </c>
      <c r="O26" s="34" t="s">
        <v>86</v>
      </c>
      <c r="P26" s="44">
        <v>34214</v>
      </c>
      <c r="Q26" s="37">
        <v>4.0218999999999996</v>
      </c>
      <c r="R26" s="37">
        <v>5294</v>
      </c>
      <c r="S26" s="37">
        <v>0</v>
      </c>
      <c r="T26" s="37">
        <v>7284.8238700000002</v>
      </c>
      <c r="U26" s="41">
        <v>2.5369999999999999E-4</v>
      </c>
      <c r="V26" s="41">
        <v>1.6689803337960669E-2</v>
      </c>
      <c r="W26" s="41">
        <v>3.3907E-3</v>
      </c>
      <c r="X26" s="143"/>
    </row>
    <row r="27" spans="1:24" x14ac:dyDescent="0.2">
      <c r="A27" s="34">
        <v>392</v>
      </c>
      <c r="B27" s="34">
        <v>392</v>
      </c>
      <c r="C27" s="34" t="s">
        <v>1291</v>
      </c>
      <c r="D27" s="34" t="s">
        <v>1315</v>
      </c>
      <c r="E27" s="40" t="s">
        <v>741</v>
      </c>
      <c r="F27" s="34" t="s">
        <v>1316</v>
      </c>
      <c r="G27" s="34" t="s">
        <v>1317</v>
      </c>
      <c r="H27" s="34" t="s">
        <v>216</v>
      </c>
      <c r="I27" s="34" t="s">
        <v>1283</v>
      </c>
      <c r="J27" s="34" t="s">
        <v>169</v>
      </c>
      <c r="K27" s="34" t="s">
        <v>170</v>
      </c>
      <c r="L27" s="34" t="s">
        <v>1141</v>
      </c>
      <c r="M27" s="34" t="s">
        <v>1284</v>
      </c>
      <c r="N27" s="34" t="s">
        <v>72</v>
      </c>
      <c r="O27" s="34" t="s">
        <v>78</v>
      </c>
      <c r="P27" s="44">
        <v>11775</v>
      </c>
      <c r="Q27" s="37">
        <v>3.718</v>
      </c>
      <c r="R27" s="37">
        <v>9483</v>
      </c>
      <c r="S27" s="37">
        <v>0</v>
      </c>
      <c r="T27" s="37">
        <v>4151.6052399999999</v>
      </c>
      <c r="U27" s="41">
        <v>3.5589999999999998E-4</v>
      </c>
      <c r="V27" s="41">
        <v>9.5115019023003823E-3</v>
      </c>
      <c r="W27" s="41">
        <v>1.9323999999999999E-3</v>
      </c>
      <c r="X27" s="143"/>
    </row>
    <row r="28" spans="1:24" x14ac:dyDescent="0.2">
      <c r="A28" s="34">
        <v>392</v>
      </c>
      <c r="B28" s="34">
        <v>392</v>
      </c>
      <c r="C28" s="34" t="s">
        <v>1318</v>
      </c>
      <c r="D28" s="34" t="s">
        <v>1319</v>
      </c>
      <c r="E28" s="40" t="s">
        <v>741</v>
      </c>
      <c r="F28" s="34" t="s">
        <v>1320</v>
      </c>
      <c r="G28" s="34" t="s">
        <v>1321</v>
      </c>
      <c r="H28" s="34" t="s">
        <v>216</v>
      </c>
      <c r="I28" s="34" t="s">
        <v>1239</v>
      </c>
      <c r="J28" s="34" t="s">
        <v>169</v>
      </c>
      <c r="K28" s="34" t="s">
        <v>1151</v>
      </c>
      <c r="L28" s="34" t="s">
        <v>1129</v>
      </c>
      <c r="M28" s="34" t="s">
        <v>1274</v>
      </c>
      <c r="N28" s="34" t="s">
        <v>72</v>
      </c>
      <c r="O28" s="34" t="s">
        <v>78</v>
      </c>
      <c r="P28" s="44">
        <v>46606</v>
      </c>
      <c r="Q28" s="37">
        <v>3.718</v>
      </c>
      <c r="R28" s="37">
        <v>3491</v>
      </c>
      <c r="S28" s="37">
        <v>0</v>
      </c>
      <c r="T28" s="37">
        <v>6049.2434800000001</v>
      </c>
      <c r="U28" s="41">
        <v>2.017E-4</v>
      </c>
      <c r="V28" s="41">
        <v>1.3859002771800556E-2</v>
      </c>
      <c r="W28" s="41">
        <v>2.8156000000000001E-3</v>
      </c>
      <c r="X28" s="143"/>
    </row>
    <row r="29" spans="1:24" x14ac:dyDescent="0.2">
      <c r="A29" s="34">
        <v>392</v>
      </c>
      <c r="B29" s="34">
        <v>392</v>
      </c>
      <c r="C29" s="34" t="s">
        <v>1291</v>
      </c>
      <c r="D29" s="34" t="s">
        <v>1322</v>
      </c>
      <c r="E29" s="40" t="s">
        <v>741</v>
      </c>
      <c r="F29" s="34" t="s">
        <v>1323</v>
      </c>
      <c r="G29" s="34" t="s">
        <v>1324</v>
      </c>
      <c r="H29" s="34" t="s">
        <v>216</v>
      </c>
      <c r="I29" s="34" t="s">
        <v>1283</v>
      </c>
      <c r="J29" s="34" t="s">
        <v>169</v>
      </c>
      <c r="K29" s="34" t="s">
        <v>170</v>
      </c>
      <c r="L29" s="34" t="s">
        <v>1141</v>
      </c>
      <c r="M29" s="34" t="s">
        <v>1284</v>
      </c>
      <c r="N29" s="34" t="s">
        <v>72</v>
      </c>
      <c r="O29" s="34" t="s">
        <v>78</v>
      </c>
      <c r="P29" s="44">
        <v>550000</v>
      </c>
      <c r="Q29" s="37">
        <v>3.718</v>
      </c>
      <c r="R29" s="37">
        <v>605.15</v>
      </c>
      <c r="S29" s="37">
        <v>0</v>
      </c>
      <c r="T29" s="37">
        <v>12374.71235</v>
      </c>
      <c r="U29" s="41">
        <v>6.7429999999999996E-4</v>
      </c>
      <c r="V29" s="41">
        <v>2.8350905670181135E-2</v>
      </c>
      <c r="W29" s="41">
        <v>5.7597999999999998E-3</v>
      </c>
      <c r="X29" s="143"/>
    </row>
    <row r="30" spans="1:24" x14ac:dyDescent="0.2">
      <c r="A30" s="34">
        <v>392</v>
      </c>
      <c r="B30" s="34">
        <v>392</v>
      </c>
      <c r="C30" s="34" t="s">
        <v>1291</v>
      </c>
      <c r="D30" s="34" t="s">
        <v>1325</v>
      </c>
      <c r="E30" s="40" t="s">
        <v>741</v>
      </c>
      <c r="F30" s="34" t="s">
        <v>1326</v>
      </c>
      <c r="G30" s="34" t="s">
        <v>1327</v>
      </c>
      <c r="H30" s="34" t="s">
        <v>216</v>
      </c>
      <c r="I30" s="34" t="s">
        <v>1283</v>
      </c>
      <c r="J30" s="34" t="s">
        <v>169</v>
      </c>
      <c r="K30" s="34" t="s">
        <v>170</v>
      </c>
      <c r="L30" s="34" t="s">
        <v>1141</v>
      </c>
      <c r="M30" s="34" t="s">
        <v>1284</v>
      </c>
      <c r="N30" s="34" t="s">
        <v>72</v>
      </c>
      <c r="O30" s="34" t="s">
        <v>78</v>
      </c>
      <c r="P30" s="44">
        <v>530650</v>
      </c>
      <c r="Q30" s="37">
        <v>3.718</v>
      </c>
      <c r="R30" s="37">
        <v>597.45000000000005</v>
      </c>
      <c r="S30" s="37">
        <v>0</v>
      </c>
      <c r="T30" s="37">
        <v>11787.4298</v>
      </c>
      <c r="U30" s="41">
        <v>8.0000000000000004E-4</v>
      </c>
      <c r="V30" s="41">
        <v>2.7005405401081081E-2</v>
      </c>
      <c r="W30" s="41">
        <v>5.4865000000000001E-3</v>
      </c>
      <c r="X30" s="143"/>
    </row>
    <row r="31" spans="1:24" x14ac:dyDescent="0.2">
      <c r="A31" s="34">
        <v>392</v>
      </c>
      <c r="B31" s="34">
        <v>392</v>
      </c>
      <c r="C31" s="34" t="s">
        <v>1328</v>
      </c>
      <c r="D31" s="34" t="s">
        <v>1329</v>
      </c>
      <c r="E31" s="40" t="s">
        <v>741</v>
      </c>
      <c r="F31" s="34" t="s">
        <v>1330</v>
      </c>
      <c r="G31" s="34" t="s">
        <v>1331</v>
      </c>
      <c r="H31" s="34" t="s">
        <v>216</v>
      </c>
      <c r="I31" s="34" t="s">
        <v>1239</v>
      </c>
      <c r="J31" s="34" t="s">
        <v>169</v>
      </c>
      <c r="K31" s="34" t="s">
        <v>1314</v>
      </c>
      <c r="L31" s="34" t="s">
        <v>1082</v>
      </c>
      <c r="M31" s="34" t="s">
        <v>1274</v>
      </c>
      <c r="N31" s="34" t="s">
        <v>72</v>
      </c>
      <c r="O31" s="34" t="s">
        <v>86</v>
      </c>
      <c r="P31" s="44">
        <v>33830</v>
      </c>
      <c r="Q31" s="37">
        <v>4.0218999999999996</v>
      </c>
      <c r="R31" s="37">
        <v>25113</v>
      </c>
      <c r="S31" s="37">
        <v>0</v>
      </c>
      <c r="T31" s="37">
        <v>34168.96804</v>
      </c>
      <c r="U31" s="41">
        <v>8.2189999999999997E-4</v>
      </c>
      <c r="V31" s="41">
        <v>7.8282315656463139E-2</v>
      </c>
      <c r="W31" s="41">
        <v>1.5904100000000001E-2</v>
      </c>
      <c r="X31" s="143"/>
    </row>
    <row r="32" spans="1:24" x14ac:dyDescent="0.2">
      <c r="A32" s="34">
        <v>392</v>
      </c>
      <c r="B32" s="34">
        <v>392</v>
      </c>
      <c r="C32" s="34" t="s">
        <v>1332</v>
      </c>
      <c r="D32" s="34" t="s">
        <v>1333</v>
      </c>
      <c r="E32" s="40" t="s">
        <v>741</v>
      </c>
      <c r="F32" s="34" t="s">
        <v>1334</v>
      </c>
      <c r="G32" s="34" t="s">
        <v>1335</v>
      </c>
      <c r="H32" s="34" t="s">
        <v>216</v>
      </c>
      <c r="I32" s="34" t="s">
        <v>1239</v>
      </c>
      <c r="J32" s="34" t="s">
        <v>169</v>
      </c>
      <c r="K32" s="34" t="s">
        <v>170</v>
      </c>
      <c r="L32" s="34" t="s">
        <v>171</v>
      </c>
      <c r="M32" s="34" t="s">
        <v>1274</v>
      </c>
      <c r="N32" s="34" t="s">
        <v>72</v>
      </c>
      <c r="O32" s="34" t="s">
        <v>78</v>
      </c>
      <c r="P32" s="44">
        <v>41570</v>
      </c>
      <c r="Q32" s="37">
        <v>3.718</v>
      </c>
      <c r="R32" s="37">
        <v>3773</v>
      </c>
      <c r="S32" s="37">
        <v>0</v>
      </c>
      <c r="T32" s="37">
        <v>5831.4454100000003</v>
      </c>
      <c r="U32" s="41">
        <v>2.042E-4</v>
      </c>
      <c r="V32" s="41">
        <v>1.3360002672000536E-2</v>
      </c>
      <c r="W32" s="41">
        <v>2.7142999999999998E-3</v>
      </c>
      <c r="X32" s="143"/>
    </row>
    <row r="33" spans="1:24" x14ac:dyDescent="0.2">
      <c r="A33" s="34">
        <v>392</v>
      </c>
      <c r="B33" s="34">
        <v>392</v>
      </c>
      <c r="C33" s="34" t="s">
        <v>1328</v>
      </c>
      <c r="D33" s="34" t="s">
        <v>1336</v>
      </c>
      <c r="E33" s="40" t="s">
        <v>741</v>
      </c>
      <c r="F33" s="34" t="s">
        <v>1337</v>
      </c>
      <c r="G33" s="34" t="s">
        <v>1338</v>
      </c>
      <c r="H33" s="34" t="s">
        <v>216</v>
      </c>
      <c r="I33" s="34" t="s">
        <v>1239</v>
      </c>
      <c r="J33" s="34" t="s">
        <v>169</v>
      </c>
      <c r="K33" s="34" t="s">
        <v>170</v>
      </c>
      <c r="L33" s="34" t="s">
        <v>1141</v>
      </c>
      <c r="M33" s="34" t="s">
        <v>1274</v>
      </c>
      <c r="N33" s="34" t="s">
        <v>72</v>
      </c>
      <c r="O33" s="34" t="s">
        <v>78</v>
      </c>
      <c r="P33" s="44">
        <v>6599</v>
      </c>
      <c r="Q33" s="37">
        <v>3.718</v>
      </c>
      <c r="R33" s="37">
        <v>39730</v>
      </c>
      <c r="S33" s="37">
        <v>0</v>
      </c>
      <c r="T33" s="37">
        <v>9747.7880700000005</v>
      </c>
      <c r="U33" s="41">
        <v>2.221E-4</v>
      </c>
      <c r="V33" s="41">
        <v>2.2332504466500896E-2</v>
      </c>
      <c r="W33" s="41">
        <v>4.5370999999999996E-3</v>
      </c>
      <c r="X33" s="143"/>
    </row>
    <row r="34" spans="1:24" x14ac:dyDescent="0.2">
      <c r="A34" s="34">
        <v>392</v>
      </c>
      <c r="B34" s="34">
        <v>392</v>
      </c>
      <c r="C34" s="34" t="s">
        <v>1339</v>
      </c>
      <c r="D34" s="34" t="s">
        <v>1340</v>
      </c>
      <c r="E34" s="40" t="s">
        <v>741</v>
      </c>
      <c r="F34" s="34" t="s">
        <v>1341</v>
      </c>
      <c r="G34" s="34" t="s">
        <v>1342</v>
      </c>
      <c r="H34" s="34" t="s">
        <v>216</v>
      </c>
      <c r="I34" s="34" t="s">
        <v>1239</v>
      </c>
      <c r="J34" s="34" t="s">
        <v>169</v>
      </c>
      <c r="K34" s="34" t="s">
        <v>170</v>
      </c>
      <c r="L34" s="34" t="s">
        <v>1129</v>
      </c>
      <c r="M34" s="34" t="s">
        <v>1274</v>
      </c>
      <c r="N34" s="34" t="s">
        <v>72</v>
      </c>
      <c r="O34" s="34" t="s">
        <v>78</v>
      </c>
      <c r="P34" s="44">
        <v>17143</v>
      </c>
      <c r="Q34" s="37">
        <v>3.718</v>
      </c>
      <c r="R34" s="37">
        <v>2862</v>
      </c>
      <c r="S34" s="37">
        <v>0</v>
      </c>
      <c r="T34" s="37">
        <v>1824.1722199999999</v>
      </c>
      <c r="U34" s="41">
        <v>1.2466999999999999E-3</v>
      </c>
      <c r="V34" s="41">
        <v>4.179200835840168E-3</v>
      </c>
      <c r="W34" s="41">
        <v>8.4909999999999998E-4</v>
      </c>
      <c r="X34" s="143"/>
    </row>
    <row r="35" spans="1:24" x14ac:dyDescent="0.2">
      <c r="A35" s="34">
        <v>392</v>
      </c>
      <c r="B35" s="34">
        <v>392</v>
      </c>
      <c r="C35" s="34" t="s">
        <v>1275</v>
      </c>
      <c r="D35" s="34" t="s">
        <v>1343</v>
      </c>
      <c r="E35" s="40" t="s">
        <v>741</v>
      </c>
      <c r="F35" s="34" t="s">
        <v>1344</v>
      </c>
      <c r="G35" s="34" t="s">
        <v>1345</v>
      </c>
      <c r="H35" s="34" t="s">
        <v>216</v>
      </c>
      <c r="I35" s="34" t="s">
        <v>1239</v>
      </c>
      <c r="J35" s="34" t="s">
        <v>169</v>
      </c>
      <c r="K35" s="34" t="s">
        <v>170</v>
      </c>
      <c r="L35" s="34" t="s">
        <v>1088</v>
      </c>
      <c r="M35" s="34" t="s">
        <v>1274</v>
      </c>
      <c r="N35" s="34" t="s">
        <v>72</v>
      </c>
      <c r="O35" s="34" t="s">
        <v>78</v>
      </c>
      <c r="P35" s="44">
        <v>11116</v>
      </c>
      <c r="Q35" s="37">
        <v>3.718</v>
      </c>
      <c r="R35" s="37">
        <v>4738</v>
      </c>
      <c r="S35" s="37">
        <v>0</v>
      </c>
      <c r="T35" s="37">
        <v>1958.18166</v>
      </c>
      <c r="U35" s="41">
        <v>9.0660000000000003E-4</v>
      </c>
      <c r="V35" s="41">
        <v>4.4863008972601806E-3</v>
      </c>
      <c r="W35" s="41">
        <v>9.1140000000000004E-4</v>
      </c>
      <c r="X35" s="143"/>
    </row>
    <row r="36" spans="1:24" x14ac:dyDescent="0.2">
      <c r="A36" s="34">
        <v>392</v>
      </c>
      <c r="B36" s="34">
        <v>392</v>
      </c>
      <c r="C36" s="34" t="s">
        <v>1275</v>
      </c>
      <c r="D36" s="34" t="s">
        <v>1346</v>
      </c>
      <c r="E36" s="40" t="s">
        <v>741</v>
      </c>
      <c r="F36" s="34" t="s">
        <v>1347</v>
      </c>
      <c r="G36" s="34" t="s">
        <v>1348</v>
      </c>
      <c r="H36" s="34" t="s">
        <v>216</v>
      </c>
      <c r="I36" s="34" t="s">
        <v>1239</v>
      </c>
      <c r="J36" s="34" t="s">
        <v>169</v>
      </c>
      <c r="K36" s="34" t="s">
        <v>170</v>
      </c>
      <c r="L36" s="34" t="s">
        <v>1088</v>
      </c>
      <c r="M36" s="34" t="s">
        <v>1274</v>
      </c>
      <c r="N36" s="34" t="s">
        <v>72</v>
      </c>
      <c r="O36" s="34" t="s">
        <v>78</v>
      </c>
      <c r="P36" s="44">
        <v>27000</v>
      </c>
      <c r="Q36" s="37">
        <v>3.718</v>
      </c>
      <c r="R36" s="37">
        <v>4893</v>
      </c>
      <c r="S36" s="37">
        <v>0</v>
      </c>
      <c r="T36" s="37">
        <v>4911.8869800000002</v>
      </c>
      <c r="U36" s="41">
        <v>2.0657000000000002E-3</v>
      </c>
      <c r="V36" s="41">
        <v>1.1253302250660452E-2</v>
      </c>
      <c r="W36" s="41">
        <v>2.2862999999999998E-3</v>
      </c>
      <c r="X36" s="143"/>
    </row>
    <row r="37" spans="1:24" x14ac:dyDescent="0.2">
      <c r="A37" s="34">
        <v>392</v>
      </c>
      <c r="B37" s="34">
        <v>392</v>
      </c>
      <c r="C37" s="34" t="s">
        <v>1349</v>
      </c>
      <c r="D37" s="34" t="s">
        <v>1350</v>
      </c>
      <c r="E37" s="40" t="s">
        <v>741</v>
      </c>
      <c r="F37" s="34" t="s">
        <v>1351</v>
      </c>
      <c r="G37" s="34" t="s">
        <v>1352</v>
      </c>
      <c r="H37" s="34" t="s">
        <v>216</v>
      </c>
      <c r="I37" s="34" t="s">
        <v>1239</v>
      </c>
      <c r="J37" s="34" t="s">
        <v>169</v>
      </c>
      <c r="K37" s="34" t="s">
        <v>1353</v>
      </c>
      <c r="L37" s="34" t="s">
        <v>1141</v>
      </c>
      <c r="M37" s="34" t="s">
        <v>1274</v>
      </c>
      <c r="N37" s="34" t="s">
        <v>72</v>
      </c>
      <c r="O37" s="34" t="s">
        <v>78</v>
      </c>
      <c r="P37" s="44">
        <v>91126</v>
      </c>
      <c r="Q37" s="37">
        <v>3.718</v>
      </c>
      <c r="R37" s="37">
        <v>5378</v>
      </c>
      <c r="S37" s="37">
        <v>0</v>
      </c>
      <c r="T37" s="37">
        <v>18221.011839999999</v>
      </c>
      <c r="U37" s="41">
        <v>2.5241999999999999E-3</v>
      </c>
      <c r="V37" s="41">
        <v>4.1745008349001675E-2</v>
      </c>
      <c r="W37" s="41">
        <v>8.4810000000000007E-3</v>
      </c>
      <c r="X37" s="143"/>
    </row>
    <row r="38" spans="1:24" x14ac:dyDescent="0.2">
      <c r="A38" s="34">
        <v>392</v>
      </c>
      <c r="B38" s="34">
        <v>392</v>
      </c>
      <c r="C38" s="34" t="s">
        <v>1354</v>
      </c>
      <c r="D38" s="34" t="s">
        <v>1355</v>
      </c>
      <c r="E38" s="40" t="s">
        <v>741</v>
      </c>
      <c r="F38" s="34" t="s">
        <v>1356</v>
      </c>
      <c r="G38" s="34" t="s">
        <v>1357</v>
      </c>
      <c r="H38" s="34" t="s">
        <v>216</v>
      </c>
      <c r="I38" s="34" t="s">
        <v>1283</v>
      </c>
      <c r="J38" s="34" t="s">
        <v>169</v>
      </c>
      <c r="K38" s="34" t="s">
        <v>170</v>
      </c>
      <c r="L38" s="34" t="s">
        <v>1141</v>
      </c>
      <c r="M38" s="34" t="s">
        <v>1284</v>
      </c>
      <c r="N38" s="34" t="s">
        <v>72</v>
      </c>
      <c r="O38" s="34" t="s">
        <v>78</v>
      </c>
      <c r="P38" s="44">
        <v>16000</v>
      </c>
      <c r="Q38" s="37">
        <v>3.718</v>
      </c>
      <c r="R38" s="37">
        <v>9805.5</v>
      </c>
      <c r="S38" s="37">
        <v>0</v>
      </c>
      <c r="T38" s="37">
        <v>5833.09584</v>
      </c>
      <c r="U38" s="41">
        <v>7.4855E-3</v>
      </c>
      <c r="V38" s="41">
        <v>1.3363802672760536E-2</v>
      </c>
      <c r="W38" s="41">
        <v>2.715E-3</v>
      </c>
      <c r="X38" s="143"/>
    </row>
    <row r="39" spans="1:24" x14ac:dyDescent="0.2">
      <c r="A39" s="34">
        <v>392</v>
      </c>
      <c r="B39" s="34">
        <v>392</v>
      </c>
      <c r="C39" s="34" t="s">
        <v>1270</v>
      </c>
      <c r="D39" s="34" t="s">
        <v>1358</v>
      </c>
      <c r="E39" s="40" t="s">
        <v>741</v>
      </c>
      <c r="F39" s="34" t="s">
        <v>1359</v>
      </c>
      <c r="G39" s="34" t="s">
        <v>1360</v>
      </c>
      <c r="H39" s="34" t="s">
        <v>216</v>
      </c>
      <c r="I39" s="34" t="s">
        <v>1283</v>
      </c>
      <c r="J39" s="34" t="s">
        <v>169</v>
      </c>
      <c r="K39" s="34" t="s">
        <v>170</v>
      </c>
      <c r="L39" s="34" t="s">
        <v>1141</v>
      </c>
      <c r="M39" s="34" t="s">
        <v>1284</v>
      </c>
      <c r="N39" s="34" t="s">
        <v>72</v>
      </c>
      <c r="O39" s="34" t="s">
        <v>78</v>
      </c>
      <c r="P39" s="44">
        <v>160000</v>
      </c>
      <c r="Q39" s="37">
        <v>3.718</v>
      </c>
      <c r="R39" s="37">
        <v>1086.2</v>
      </c>
      <c r="S39" s="37">
        <v>0</v>
      </c>
      <c r="T39" s="37">
        <v>6461.5865599999997</v>
      </c>
      <c r="U39" s="41">
        <v>9.1117000000000004E-3</v>
      </c>
      <c r="V39" s="41">
        <v>1.4803702960740593E-2</v>
      </c>
      <c r="W39" s="41">
        <v>3.0076E-3</v>
      </c>
      <c r="X39" s="143"/>
    </row>
    <row r="40" spans="1:24" x14ac:dyDescent="0.2">
      <c r="A40" s="34">
        <v>392</v>
      </c>
      <c r="B40" s="34">
        <v>1316</v>
      </c>
      <c r="C40" s="34" t="s">
        <v>1236</v>
      </c>
      <c r="D40" s="34">
        <v>510938608</v>
      </c>
      <c r="E40" s="40" t="s">
        <v>1228</v>
      </c>
      <c r="F40" s="34" t="s">
        <v>1361</v>
      </c>
      <c r="G40" s="34" t="s">
        <v>1362</v>
      </c>
      <c r="H40" s="34" t="s">
        <v>216</v>
      </c>
      <c r="I40" s="34" t="s">
        <v>1231</v>
      </c>
      <c r="J40" s="34" t="s">
        <v>71</v>
      </c>
      <c r="K40" s="34" t="s">
        <v>71</v>
      </c>
      <c r="L40" s="34" t="s">
        <v>107</v>
      </c>
      <c r="M40" s="34" t="s">
        <v>1235</v>
      </c>
      <c r="N40" s="34" t="s">
        <v>72</v>
      </c>
      <c r="O40" s="34" t="s">
        <v>75</v>
      </c>
      <c r="P40" s="44">
        <v>4439.2</v>
      </c>
      <c r="Q40" s="37">
        <v>1</v>
      </c>
      <c r="R40" s="37">
        <v>4085.73</v>
      </c>
      <c r="S40" s="37">
        <v>0</v>
      </c>
      <c r="T40" s="37">
        <v>181.37371999999999</v>
      </c>
      <c r="U40" s="41">
        <v>1.9689999999999999E-4</v>
      </c>
      <c r="V40" s="41">
        <v>0.42604110000000001</v>
      </c>
      <c r="W40" s="41">
        <v>4.2728999999999996E-3</v>
      </c>
      <c r="X40" s="143"/>
    </row>
    <row r="41" spans="1:24" x14ac:dyDescent="0.2">
      <c r="A41" s="34">
        <v>392</v>
      </c>
      <c r="B41" s="34">
        <v>1316</v>
      </c>
      <c r="C41" s="34" t="s">
        <v>1291</v>
      </c>
      <c r="D41" s="34" t="s">
        <v>1325</v>
      </c>
      <c r="E41" s="40" t="s">
        <v>741</v>
      </c>
      <c r="F41" s="34" t="s">
        <v>1326</v>
      </c>
      <c r="G41" s="34" t="s">
        <v>1327</v>
      </c>
      <c r="H41" s="34" t="s">
        <v>216</v>
      </c>
      <c r="I41" s="34" t="s">
        <v>1283</v>
      </c>
      <c r="J41" s="34" t="s">
        <v>169</v>
      </c>
      <c r="K41" s="34" t="s">
        <v>170</v>
      </c>
      <c r="L41" s="34" t="s">
        <v>1141</v>
      </c>
      <c r="M41" s="34" t="s">
        <v>1284</v>
      </c>
      <c r="N41" s="34" t="s">
        <v>72</v>
      </c>
      <c r="O41" s="34" t="s">
        <v>78</v>
      </c>
      <c r="P41" s="44">
        <v>11000</v>
      </c>
      <c r="Q41" s="37">
        <v>3.718</v>
      </c>
      <c r="R41" s="37">
        <v>597.45000000000005</v>
      </c>
      <c r="S41" s="37">
        <v>0</v>
      </c>
      <c r="T41" s="37">
        <v>244.3451</v>
      </c>
      <c r="U41" s="41">
        <v>1.6500000000000001E-5</v>
      </c>
      <c r="V41" s="41">
        <v>0.57395890000000005</v>
      </c>
      <c r="W41" s="41">
        <v>5.7564000000000001E-3</v>
      </c>
      <c r="X41" s="143"/>
    </row>
    <row r="42" spans="1:24" x14ac:dyDescent="0.2">
      <c r="A42" s="34">
        <v>392</v>
      </c>
      <c r="B42" s="34">
        <v>1317</v>
      </c>
      <c r="C42" s="34" t="s">
        <v>1227</v>
      </c>
      <c r="D42" s="34">
        <v>511776783</v>
      </c>
      <c r="E42" s="40" t="s">
        <v>1228</v>
      </c>
      <c r="F42" s="34" t="s">
        <v>1363</v>
      </c>
      <c r="G42" s="34" t="s">
        <v>1364</v>
      </c>
      <c r="H42" s="34" t="s">
        <v>216</v>
      </c>
      <c r="I42" s="34" t="s">
        <v>1239</v>
      </c>
      <c r="J42" s="34" t="s">
        <v>71</v>
      </c>
      <c r="K42" s="34" t="s">
        <v>170</v>
      </c>
      <c r="L42" s="34" t="s">
        <v>107</v>
      </c>
      <c r="M42" s="34" t="s">
        <v>1240</v>
      </c>
      <c r="N42" s="34" t="s">
        <v>72</v>
      </c>
      <c r="O42" s="34" t="s">
        <v>75</v>
      </c>
      <c r="P42" s="44">
        <v>17325</v>
      </c>
      <c r="Q42" s="37">
        <v>1</v>
      </c>
      <c r="R42" s="37">
        <v>5366</v>
      </c>
      <c r="S42" s="37">
        <v>0</v>
      </c>
      <c r="T42" s="37">
        <v>929.65949999999998</v>
      </c>
      <c r="U42" s="41">
        <v>9.0269999999999999E-4</v>
      </c>
      <c r="V42" s="41">
        <v>5.6483800000000001E-2</v>
      </c>
      <c r="W42" s="41">
        <v>2.63042E-2</v>
      </c>
      <c r="X42" s="143"/>
    </row>
    <row r="43" spans="1:24" x14ac:dyDescent="0.2">
      <c r="A43" s="34">
        <v>392</v>
      </c>
      <c r="B43" s="34">
        <v>1317</v>
      </c>
      <c r="C43" s="34" t="s">
        <v>1227</v>
      </c>
      <c r="D43" s="34">
        <v>511776783</v>
      </c>
      <c r="E43" s="40" t="s">
        <v>1228</v>
      </c>
      <c r="F43" s="34" t="s">
        <v>1241</v>
      </c>
      <c r="G43" s="34" t="s">
        <v>1242</v>
      </c>
      <c r="H43" s="34" t="s">
        <v>216</v>
      </c>
      <c r="I43" s="34" t="s">
        <v>1239</v>
      </c>
      <c r="J43" s="34" t="s">
        <v>71</v>
      </c>
      <c r="K43" s="34" t="s">
        <v>1210</v>
      </c>
      <c r="L43" s="34" t="s">
        <v>107</v>
      </c>
      <c r="M43" s="34" t="s">
        <v>1243</v>
      </c>
      <c r="N43" s="34" t="s">
        <v>72</v>
      </c>
      <c r="O43" s="34" t="s">
        <v>75</v>
      </c>
      <c r="P43" s="44">
        <v>1086</v>
      </c>
      <c r="Q43" s="37">
        <v>1</v>
      </c>
      <c r="R43" s="37">
        <v>19360</v>
      </c>
      <c r="S43" s="37">
        <v>0</v>
      </c>
      <c r="T43" s="37">
        <v>210.24959999999999</v>
      </c>
      <c r="U43" s="41">
        <v>3.7791999999999999E-3</v>
      </c>
      <c r="V43" s="41">
        <v>1.2774300000000001E-2</v>
      </c>
      <c r="W43" s="41">
        <v>5.9489E-3</v>
      </c>
      <c r="X43" s="143"/>
    </row>
    <row r="44" spans="1:24" x14ac:dyDescent="0.2">
      <c r="A44" s="34">
        <v>392</v>
      </c>
      <c r="B44" s="34">
        <v>1317</v>
      </c>
      <c r="C44" s="34" t="s">
        <v>1259</v>
      </c>
      <c r="D44" s="34">
        <v>514884485</v>
      </c>
      <c r="E44" s="40" t="s">
        <v>1228</v>
      </c>
      <c r="F44" s="34" t="s">
        <v>1260</v>
      </c>
      <c r="G44" s="34" t="s">
        <v>1261</v>
      </c>
      <c r="H44" s="34" t="s">
        <v>216</v>
      </c>
      <c r="I44" s="34" t="s">
        <v>1239</v>
      </c>
      <c r="J44" s="34" t="s">
        <v>71</v>
      </c>
      <c r="K44" s="34" t="s">
        <v>170</v>
      </c>
      <c r="L44" s="34" t="s">
        <v>107</v>
      </c>
      <c r="M44" s="34" t="s">
        <v>1240</v>
      </c>
      <c r="N44" s="34" t="s">
        <v>72</v>
      </c>
      <c r="O44" s="34" t="s">
        <v>75</v>
      </c>
      <c r="P44" s="44">
        <v>4971</v>
      </c>
      <c r="Q44" s="37">
        <v>1</v>
      </c>
      <c r="R44" s="37">
        <v>8648</v>
      </c>
      <c r="S44" s="37">
        <v>0</v>
      </c>
      <c r="T44" s="37">
        <v>429.89208000000002</v>
      </c>
      <c r="U44" s="41">
        <v>2.1809999999999999E-4</v>
      </c>
      <c r="V44" s="41">
        <v>2.6119199999999999E-2</v>
      </c>
      <c r="W44" s="41">
        <v>1.21636E-2</v>
      </c>
      <c r="X44" s="143"/>
    </row>
    <row r="45" spans="1:24" x14ac:dyDescent="0.2">
      <c r="A45" s="34">
        <v>392</v>
      </c>
      <c r="B45" s="34">
        <v>1317</v>
      </c>
      <c r="C45" s="34" t="s">
        <v>1270</v>
      </c>
      <c r="D45" s="34" t="s">
        <v>1365</v>
      </c>
      <c r="E45" s="40" t="s">
        <v>741</v>
      </c>
      <c r="F45" s="34" t="s">
        <v>1366</v>
      </c>
      <c r="G45" s="34" t="s">
        <v>1367</v>
      </c>
      <c r="H45" s="34" t="s">
        <v>216</v>
      </c>
      <c r="I45" s="34" t="s">
        <v>1239</v>
      </c>
      <c r="J45" s="34" t="s">
        <v>169</v>
      </c>
      <c r="K45" s="34" t="s">
        <v>170</v>
      </c>
      <c r="L45" s="34" t="s">
        <v>1088</v>
      </c>
      <c r="M45" s="34" t="s">
        <v>1274</v>
      </c>
      <c r="N45" s="34" t="s">
        <v>72</v>
      </c>
      <c r="O45" s="34" t="s">
        <v>78</v>
      </c>
      <c r="P45" s="44">
        <v>398</v>
      </c>
      <c r="Q45" s="37">
        <v>3.718</v>
      </c>
      <c r="R45" s="37">
        <v>8110</v>
      </c>
      <c r="S45" s="37">
        <v>0</v>
      </c>
      <c r="T45" s="37">
        <v>120.00886</v>
      </c>
      <c r="U45" s="41">
        <v>6.2999999999999998E-6</v>
      </c>
      <c r="V45" s="41">
        <v>7.2914E-3</v>
      </c>
      <c r="W45" s="41">
        <v>3.3955999999999999E-3</v>
      </c>
      <c r="X45" s="143"/>
    </row>
    <row r="46" spans="1:24" x14ac:dyDescent="0.2">
      <c r="A46" s="34">
        <v>392</v>
      </c>
      <c r="B46" s="34">
        <v>1317</v>
      </c>
      <c r="C46" s="34" t="s">
        <v>1275</v>
      </c>
      <c r="D46" s="34" t="s">
        <v>1368</v>
      </c>
      <c r="E46" s="40" t="s">
        <v>741</v>
      </c>
      <c r="F46" s="34" t="s">
        <v>1369</v>
      </c>
      <c r="G46" s="34" t="s">
        <v>1370</v>
      </c>
      <c r="H46" s="34" t="s">
        <v>216</v>
      </c>
      <c r="I46" s="34" t="s">
        <v>1239</v>
      </c>
      <c r="J46" s="34" t="s">
        <v>169</v>
      </c>
      <c r="K46" s="34" t="s">
        <v>170</v>
      </c>
      <c r="L46" s="34" t="s">
        <v>1088</v>
      </c>
      <c r="M46" s="34" t="s">
        <v>1274</v>
      </c>
      <c r="N46" s="34" t="s">
        <v>72</v>
      </c>
      <c r="O46" s="34" t="s">
        <v>78</v>
      </c>
      <c r="P46" s="44">
        <v>297</v>
      </c>
      <c r="Q46" s="37">
        <v>3.718</v>
      </c>
      <c r="R46" s="37">
        <v>17323</v>
      </c>
      <c r="S46" s="37">
        <v>0</v>
      </c>
      <c r="T46" s="37">
        <v>191.28853000000001</v>
      </c>
      <c r="U46" s="41">
        <v>4.6631551693468811E-4</v>
      </c>
      <c r="V46" s="41">
        <v>1.1622199999999999E-2</v>
      </c>
      <c r="W46" s="41">
        <v>5.4124000000000004E-3</v>
      </c>
      <c r="X46" s="143"/>
    </row>
    <row r="47" spans="1:24" x14ac:dyDescent="0.2">
      <c r="A47" s="34">
        <v>392</v>
      </c>
      <c r="B47" s="34">
        <v>1317</v>
      </c>
      <c r="C47" s="34" t="s">
        <v>1275</v>
      </c>
      <c r="D47" s="34" t="s">
        <v>1276</v>
      </c>
      <c r="E47" s="40" t="s">
        <v>741</v>
      </c>
      <c r="F47" s="34" t="s">
        <v>1277</v>
      </c>
      <c r="G47" s="34" t="s">
        <v>1278</v>
      </c>
      <c r="H47" s="34" t="s">
        <v>216</v>
      </c>
      <c r="I47" s="34" t="s">
        <v>1239</v>
      </c>
      <c r="J47" s="34" t="s">
        <v>169</v>
      </c>
      <c r="K47" s="34" t="s">
        <v>170</v>
      </c>
      <c r="L47" s="34" t="s">
        <v>1088</v>
      </c>
      <c r="M47" s="34" t="s">
        <v>1274</v>
      </c>
      <c r="N47" s="34" t="s">
        <v>72</v>
      </c>
      <c r="O47" s="34" t="s">
        <v>78</v>
      </c>
      <c r="P47" s="44">
        <v>514</v>
      </c>
      <c r="Q47" s="37">
        <v>3.718</v>
      </c>
      <c r="R47" s="37">
        <v>46892</v>
      </c>
      <c r="S47" s="37">
        <v>0.27200000000000002</v>
      </c>
      <c r="T47" s="37">
        <v>897.14194999999995</v>
      </c>
      <c r="U47" s="41">
        <v>1.438534354205083E-3</v>
      </c>
      <c r="V47" s="41">
        <v>5.45082E-2</v>
      </c>
      <c r="W47" s="41">
        <v>2.53841E-2</v>
      </c>
      <c r="X47" s="143"/>
    </row>
    <row r="48" spans="1:24" x14ac:dyDescent="0.2">
      <c r="A48" s="34">
        <v>392</v>
      </c>
      <c r="B48" s="34">
        <v>1317</v>
      </c>
      <c r="C48" s="34" t="s">
        <v>1270</v>
      </c>
      <c r="D48" s="34" t="s">
        <v>1285</v>
      </c>
      <c r="E48" s="40" t="s">
        <v>741</v>
      </c>
      <c r="F48" s="34" t="s">
        <v>1286</v>
      </c>
      <c r="G48" s="34" t="s">
        <v>1287</v>
      </c>
      <c r="H48" s="34" t="s">
        <v>216</v>
      </c>
      <c r="I48" s="34" t="s">
        <v>1239</v>
      </c>
      <c r="J48" s="34" t="s">
        <v>169</v>
      </c>
      <c r="K48" s="34" t="s">
        <v>170</v>
      </c>
      <c r="L48" s="34" t="s">
        <v>1088</v>
      </c>
      <c r="M48" s="34" t="s">
        <v>1274</v>
      </c>
      <c r="N48" s="34" t="s">
        <v>72</v>
      </c>
      <c r="O48" s="34" t="s">
        <v>78</v>
      </c>
      <c r="P48" s="44">
        <v>1320</v>
      </c>
      <c r="Q48" s="37">
        <v>3.718</v>
      </c>
      <c r="R48" s="37">
        <v>55939</v>
      </c>
      <c r="S48" s="37">
        <v>1.4354</v>
      </c>
      <c r="T48" s="37">
        <v>2750.6887700000002</v>
      </c>
      <c r="U48" s="41">
        <v>2.6835147182842026E-3</v>
      </c>
      <c r="V48" s="41">
        <v>0.1671252</v>
      </c>
      <c r="W48" s="41">
        <v>7.7829200000000001E-2</v>
      </c>
      <c r="X48" s="143"/>
    </row>
    <row r="49" spans="1:24" x14ac:dyDescent="0.2">
      <c r="A49" s="34">
        <v>392</v>
      </c>
      <c r="B49" s="34">
        <v>1317</v>
      </c>
      <c r="C49" s="34" t="s">
        <v>1270</v>
      </c>
      <c r="D49" s="34" t="s">
        <v>1288</v>
      </c>
      <c r="E49" s="40" t="s">
        <v>741</v>
      </c>
      <c r="F49" s="34" t="s">
        <v>1289</v>
      </c>
      <c r="G49" s="34" t="s">
        <v>1290</v>
      </c>
      <c r="H49" s="34" t="s">
        <v>216</v>
      </c>
      <c r="I49" s="34" t="s">
        <v>1239</v>
      </c>
      <c r="J49" s="34" t="s">
        <v>169</v>
      </c>
      <c r="K49" s="34" t="s">
        <v>170</v>
      </c>
      <c r="L49" s="34" t="s">
        <v>1088</v>
      </c>
      <c r="M49" s="34" t="s">
        <v>1274</v>
      </c>
      <c r="N49" s="34" t="s">
        <v>72</v>
      </c>
      <c r="O49" s="34" t="s">
        <v>78</v>
      </c>
      <c r="P49" s="44">
        <v>423</v>
      </c>
      <c r="Q49" s="37">
        <v>3.718</v>
      </c>
      <c r="R49" s="37">
        <v>14601</v>
      </c>
      <c r="S49" s="37">
        <v>0</v>
      </c>
      <c r="T49" s="37">
        <v>229.63197</v>
      </c>
      <c r="U49" s="41">
        <v>8.7607228183270961E-4</v>
      </c>
      <c r="V49" s="41">
        <v>1.39519E-2</v>
      </c>
      <c r="W49" s="41">
        <v>6.4973000000000001E-3</v>
      </c>
      <c r="X49" s="143"/>
    </row>
    <row r="50" spans="1:24" x14ac:dyDescent="0.2">
      <c r="A50" s="34">
        <v>392</v>
      </c>
      <c r="B50" s="34">
        <v>1317</v>
      </c>
      <c r="C50" s="34" t="s">
        <v>1291</v>
      </c>
      <c r="D50" s="34" t="s">
        <v>1292</v>
      </c>
      <c r="E50" s="40" t="s">
        <v>741</v>
      </c>
      <c r="F50" s="34" t="s">
        <v>1293</v>
      </c>
      <c r="G50" s="34" t="s">
        <v>1294</v>
      </c>
      <c r="H50" s="34" t="s">
        <v>216</v>
      </c>
      <c r="I50" s="34" t="s">
        <v>1239</v>
      </c>
      <c r="J50" s="34" t="s">
        <v>169</v>
      </c>
      <c r="K50" s="34" t="s">
        <v>170</v>
      </c>
      <c r="L50" s="34" t="s">
        <v>1088</v>
      </c>
      <c r="M50" s="34" t="s">
        <v>1274</v>
      </c>
      <c r="N50" s="34" t="s">
        <v>72</v>
      </c>
      <c r="O50" s="34" t="s">
        <v>78</v>
      </c>
      <c r="P50" s="44">
        <v>228</v>
      </c>
      <c r="Q50" s="37">
        <v>3.718</v>
      </c>
      <c r="R50" s="37">
        <v>14011</v>
      </c>
      <c r="S50" s="37">
        <v>0</v>
      </c>
      <c r="T50" s="37">
        <v>118.7718</v>
      </c>
      <c r="U50" s="41">
        <v>2.41E-5</v>
      </c>
      <c r="V50" s="41">
        <v>7.2163000000000001E-3</v>
      </c>
      <c r="W50" s="41">
        <v>3.3606E-3</v>
      </c>
      <c r="X50" s="143"/>
    </row>
    <row r="51" spans="1:24" x14ac:dyDescent="0.2">
      <c r="A51" s="34">
        <v>392</v>
      </c>
      <c r="B51" s="34">
        <v>1317</v>
      </c>
      <c r="C51" s="34" t="s">
        <v>1291</v>
      </c>
      <c r="D51" s="34" t="s">
        <v>1371</v>
      </c>
      <c r="E51" s="40" t="s">
        <v>741</v>
      </c>
      <c r="F51" s="34" t="s">
        <v>1372</v>
      </c>
      <c r="G51" s="34" t="s">
        <v>1373</v>
      </c>
      <c r="H51" s="34" t="s">
        <v>216</v>
      </c>
      <c r="I51" s="34" t="s">
        <v>1239</v>
      </c>
      <c r="J51" s="34" t="s">
        <v>169</v>
      </c>
      <c r="K51" s="34" t="s">
        <v>170</v>
      </c>
      <c r="L51" s="34" t="s">
        <v>1082</v>
      </c>
      <c r="M51" s="34" t="s">
        <v>1274</v>
      </c>
      <c r="N51" s="34" t="s">
        <v>72</v>
      </c>
      <c r="O51" s="34" t="s">
        <v>78</v>
      </c>
      <c r="P51" s="44">
        <v>1546</v>
      </c>
      <c r="Q51" s="37">
        <v>3.718</v>
      </c>
      <c r="R51" s="37">
        <v>6019</v>
      </c>
      <c r="S51" s="37">
        <v>0</v>
      </c>
      <c r="T51" s="37">
        <v>345.97379999999998</v>
      </c>
      <c r="U51" s="41">
        <v>2.0000000000000002E-5</v>
      </c>
      <c r="V51" s="41">
        <v>2.1020500000000001E-2</v>
      </c>
      <c r="W51" s="41">
        <v>9.7891000000000002E-3</v>
      </c>
      <c r="X51" s="143"/>
    </row>
    <row r="52" spans="1:24" x14ac:dyDescent="0.2">
      <c r="A52" s="34">
        <v>392</v>
      </c>
      <c r="B52" s="34">
        <v>1317</v>
      </c>
      <c r="C52" s="34" t="s">
        <v>1270</v>
      </c>
      <c r="D52" s="34" t="s">
        <v>1295</v>
      </c>
      <c r="E52" s="40" t="s">
        <v>741</v>
      </c>
      <c r="F52" s="34" t="s">
        <v>1296</v>
      </c>
      <c r="G52" s="34" t="s">
        <v>1297</v>
      </c>
      <c r="H52" s="34" t="s">
        <v>216</v>
      </c>
      <c r="I52" s="34" t="s">
        <v>1239</v>
      </c>
      <c r="J52" s="34" t="s">
        <v>169</v>
      </c>
      <c r="K52" s="34" t="s">
        <v>170</v>
      </c>
      <c r="L52" s="34" t="s">
        <v>1088</v>
      </c>
      <c r="M52" s="34" t="s">
        <v>1274</v>
      </c>
      <c r="N52" s="34" t="s">
        <v>72</v>
      </c>
      <c r="O52" s="34" t="s">
        <v>78</v>
      </c>
      <c r="P52" s="44">
        <v>1427</v>
      </c>
      <c r="Q52" s="37">
        <v>3.718</v>
      </c>
      <c r="R52" s="37">
        <v>13107</v>
      </c>
      <c r="S52" s="37">
        <v>0</v>
      </c>
      <c r="T52" s="37">
        <v>695.40314999999998</v>
      </c>
      <c r="U52" s="41">
        <v>9.3000000000000007E-6</v>
      </c>
      <c r="V52" s="41">
        <v>4.2250999999999997E-2</v>
      </c>
      <c r="W52" s="41">
        <v>1.9675999999999999E-2</v>
      </c>
      <c r="X52" s="143"/>
    </row>
    <row r="53" spans="1:24" x14ac:dyDescent="0.2">
      <c r="A53" s="34">
        <v>392</v>
      </c>
      <c r="B53" s="34">
        <v>1317</v>
      </c>
      <c r="C53" s="34" t="s">
        <v>1291</v>
      </c>
      <c r="D53" s="34" t="s">
        <v>1298</v>
      </c>
      <c r="E53" s="40" t="s">
        <v>741</v>
      </c>
      <c r="F53" s="34" t="s">
        <v>1299</v>
      </c>
      <c r="G53" s="34" t="s">
        <v>1300</v>
      </c>
      <c r="H53" s="34" t="s">
        <v>216</v>
      </c>
      <c r="I53" s="34" t="s">
        <v>1239</v>
      </c>
      <c r="J53" s="34" t="s">
        <v>169</v>
      </c>
      <c r="K53" s="34" t="s">
        <v>170</v>
      </c>
      <c r="L53" s="34" t="s">
        <v>1088</v>
      </c>
      <c r="M53" s="34" t="s">
        <v>1274</v>
      </c>
      <c r="N53" s="34" t="s">
        <v>72</v>
      </c>
      <c r="O53" s="34" t="s">
        <v>78</v>
      </c>
      <c r="P53" s="44">
        <v>575</v>
      </c>
      <c r="Q53" s="37">
        <v>3.718</v>
      </c>
      <c r="R53" s="37">
        <v>19949</v>
      </c>
      <c r="S53" s="37">
        <v>0</v>
      </c>
      <c r="T53" s="37">
        <v>426.47969000000001</v>
      </c>
      <c r="U53" s="41" t="e">
        <f>#REF!</f>
        <v>#REF!</v>
      </c>
      <c r="V53" s="41">
        <v>2.5911900000000002E-2</v>
      </c>
      <c r="W53" s="41">
        <v>1.2067E-2</v>
      </c>
      <c r="X53" s="143"/>
    </row>
    <row r="54" spans="1:24" x14ac:dyDescent="0.2">
      <c r="A54" s="34">
        <v>392</v>
      </c>
      <c r="B54" s="34">
        <v>1317</v>
      </c>
      <c r="C54" s="34" t="s">
        <v>1291</v>
      </c>
      <c r="D54" s="34" t="s">
        <v>1301</v>
      </c>
      <c r="E54" s="40" t="s">
        <v>741</v>
      </c>
      <c r="F54" s="34" t="s">
        <v>1302</v>
      </c>
      <c r="G54" s="34" t="s">
        <v>1303</v>
      </c>
      <c r="H54" s="34" t="s">
        <v>216</v>
      </c>
      <c r="I54" s="34" t="s">
        <v>1239</v>
      </c>
      <c r="J54" s="34" t="s">
        <v>169</v>
      </c>
      <c r="K54" s="34" t="s">
        <v>170</v>
      </c>
      <c r="L54" s="34" t="s">
        <v>1088</v>
      </c>
      <c r="M54" s="34" t="s">
        <v>1274</v>
      </c>
      <c r="N54" s="34" t="s">
        <v>72</v>
      </c>
      <c r="O54" s="34" t="s">
        <v>78</v>
      </c>
      <c r="P54" s="44">
        <v>907</v>
      </c>
      <c r="Q54" s="37">
        <v>3.718</v>
      </c>
      <c r="R54" s="37">
        <v>8899</v>
      </c>
      <c r="S54" s="37">
        <v>0</v>
      </c>
      <c r="T54" s="37">
        <v>300.09438999999998</v>
      </c>
      <c r="U54" s="41">
        <v>8.1000000000000004E-6</v>
      </c>
      <c r="V54" s="41">
        <v>1.8232999999999999E-2</v>
      </c>
      <c r="W54" s="41">
        <v>8.4910000000000003E-3</v>
      </c>
      <c r="X54" s="143"/>
    </row>
    <row r="55" spans="1:24" x14ac:dyDescent="0.2">
      <c r="A55" s="34">
        <v>392</v>
      </c>
      <c r="B55" s="34">
        <v>1317</v>
      </c>
      <c r="C55" s="34" t="s">
        <v>1291</v>
      </c>
      <c r="D55" s="34" t="s">
        <v>1304</v>
      </c>
      <c r="E55" s="40" t="s">
        <v>741</v>
      </c>
      <c r="F55" s="34" t="s">
        <v>1305</v>
      </c>
      <c r="G55" s="34" t="s">
        <v>1306</v>
      </c>
      <c r="H55" s="34" t="s">
        <v>216</v>
      </c>
      <c r="I55" s="34" t="s">
        <v>1239</v>
      </c>
      <c r="J55" s="34" t="s">
        <v>169</v>
      </c>
      <c r="K55" s="34" t="s">
        <v>170</v>
      </c>
      <c r="L55" s="34" t="s">
        <v>1088</v>
      </c>
      <c r="M55" s="34" t="s">
        <v>1274</v>
      </c>
      <c r="N55" s="34" t="s">
        <v>72</v>
      </c>
      <c r="O55" s="34" t="s">
        <v>78</v>
      </c>
      <c r="P55" s="44">
        <v>545</v>
      </c>
      <c r="Q55" s="37">
        <v>3.718</v>
      </c>
      <c r="R55" s="37">
        <v>56190</v>
      </c>
      <c r="S55" s="37">
        <v>0</v>
      </c>
      <c r="T55" s="37">
        <v>1138.58358</v>
      </c>
      <c r="U55" s="41" t="e">
        <f>#REF!</f>
        <v>#REF!</v>
      </c>
      <c r="V55" s="41">
        <v>6.9177600000000006E-2</v>
      </c>
      <c r="W55" s="41">
        <v>3.2215599999999997E-2</v>
      </c>
      <c r="X55" s="143"/>
    </row>
    <row r="56" spans="1:24" x14ac:dyDescent="0.2">
      <c r="A56" s="34">
        <v>392</v>
      </c>
      <c r="B56" s="34">
        <v>1317</v>
      </c>
      <c r="C56" s="34" t="s">
        <v>1307</v>
      </c>
      <c r="D56" s="34" t="s">
        <v>1308</v>
      </c>
      <c r="E56" s="40" t="s">
        <v>741</v>
      </c>
      <c r="F56" s="34" t="s">
        <v>1309</v>
      </c>
      <c r="G56" s="34" t="s">
        <v>1310</v>
      </c>
      <c r="H56" s="34" t="s">
        <v>216</v>
      </c>
      <c r="I56" s="34" t="s">
        <v>1239</v>
      </c>
      <c r="J56" s="34" t="s">
        <v>169</v>
      </c>
      <c r="K56" s="34" t="s">
        <v>170</v>
      </c>
      <c r="L56" s="34" t="s">
        <v>1088</v>
      </c>
      <c r="M56" s="34" t="s">
        <v>1274</v>
      </c>
      <c r="N56" s="34" t="s">
        <v>72</v>
      </c>
      <c r="O56" s="34" t="s">
        <v>78</v>
      </c>
      <c r="P56" s="44">
        <v>1438</v>
      </c>
      <c r="Q56" s="37">
        <v>3.718</v>
      </c>
      <c r="R56" s="37">
        <v>51391</v>
      </c>
      <c r="S56" s="37">
        <v>0</v>
      </c>
      <c r="T56" s="37">
        <v>2747.61159</v>
      </c>
      <c r="U56" s="41">
        <v>2.3018791792631626E-3</v>
      </c>
      <c r="V56" s="41">
        <v>0.16693820000000001</v>
      </c>
      <c r="W56" s="41">
        <v>7.7742099999999995E-2</v>
      </c>
      <c r="X56" s="143"/>
    </row>
    <row r="57" spans="1:24" x14ac:dyDescent="0.2">
      <c r="A57" s="34">
        <v>392</v>
      </c>
      <c r="B57" s="34">
        <v>1317</v>
      </c>
      <c r="C57" s="34" t="s">
        <v>1275</v>
      </c>
      <c r="D57" s="34" t="s">
        <v>1374</v>
      </c>
      <c r="E57" s="40" t="s">
        <v>741</v>
      </c>
      <c r="F57" s="34" t="s">
        <v>1375</v>
      </c>
      <c r="G57" s="34" t="s">
        <v>1376</v>
      </c>
      <c r="H57" s="34" t="s">
        <v>216</v>
      </c>
      <c r="I57" s="34" t="s">
        <v>1239</v>
      </c>
      <c r="J57" s="34" t="s">
        <v>169</v>
      </c>
      <c r="K57" s="34" t="s">
        <v>170</v>
      </c>
      <c r="L57" s="34" t="s">
        <v>1141</v>
      </c>
      <c r="M57" s="34" t="s">
        <v>1274</v>
      </c>
      <c r="N57" s="34" t="s">
        <v>72</v>
      </c>
      <c r="O57" s="34" t="s">
        <v>78</v>
      </c>
      <c r="P57" s="44">
        <v>96</v>
      </c>
      <c r="Q57" s="37">
        <v>3.718</v>
      </c>
      <c r="R57" s="37">
        <v>109783</v>
      </c>
      <c r="S57" s="37">
        <v>0</v>
      </c>
      <c r="T57" s="37">
        <v>391.84625999999997</v>
      </c>
      <c r="U57" s="41">
        <v>1.5088572518081333E-2</v>
      </c>
      <c r="V57" s="41">
        <v>2.3807600000000002E-2</v>
      </c>
      <c r="W57" s="41">
        <v>1.1087100000000001E-2</v>
      </c>
      <c r="X57" s="143"/>
    </row>
    <row r="58" spans="1:24" x14ac:dyDescent="0.2">
      <c r="A58" s="34">
        <v>392</v>
      </c>
      <c r="B58" s="34">
        <v>1317</v>
      </c>
      <c r="C58" s="34" t="s">
        <v>1291</v>
      </c>
      <c r="D58" s="34" t="s">
        <v>1377</v>
      </c>
      <c r="E58" s="40" t="s">
        <v>741</v>
      </c>
      <c r="F58" s="34" t="s">
        <v>1378</v>
      </c>
      <c r="G58" s="34" t="s">
        <v>1379</v>
      </c>
      <c r="H58" s="34" t="s">
        <v>216</v>
      </c>
      <c r="I58" s="34" t="s">
        <v>1239</v>
      </c>
      <c r="J58" s="34" t="s">
        <v>169</v>
      </c>
      <c r="K58" s="34" t="s">
        <v>1380</v>
      </c>
      <c r="L58" s="34" t="s">
        <v>1088</v>
      </c>
      <c r="M58" s="34" t="s">
        <v>1274</v>
      </c>
      <c r="N58" s="34" t="s">
        <v>72</v>
      </c>
      <c r="O58" s="34" t="s">
        <v>78</v>
      </c>
      <c r="P58" s="44">
        <v>2351</v>
      </c>
      <c r="Q58" s="37">
        <v>3.718</v>
      </c>
      <c r="R58" s="37">
        <v>5148</v>
      </c>
      <c r="S58" s="37">
        <v>0</v>
      </c>
      <c r="T58" s="37">
        <v>449.98759999999999</v>
      </c>
      <c r="U58" s="41">
        <v>1.3499999999999999E-5</v>
      </c>
      <c r="V58" s="41">
        <v>2.7340199999999999E-2</v>
      </c>
      <c r="W58" s="41">
        <v>1.27321E-2</v>
      </c>
      <c r="X58" s="143"/>
    </row>
    <row r="59" spans="1:24" x14ac:dyDescent="0.2">
      <c r="A59" s="34">
        <v>392</v>
      </c>
      <c r="B59" s="34">
        <v>1317</v>
      </c>
      <c r="C59" s="34" t="s">
        <v>1318</v>
      </c>
      <c r="D59" s="34" t="s">
        <v>1319</v>
      </c>
      <c r="E59" s="40" t="s">
        <v>741</v>
      </c>
      <c r="F59" s="34" t="s">
        <v>1320</v>
      </c>
      <c r="G59" s="34" t="s">
        <v>1321</v>
      </c>
      <c r="H59" s="34" t="s">
        <v>216</v>
      </c>
      <c r="I59" s="34" t="s">
        <v>1239</v>
      </c>
      <c r="J59" s="34" t="s">
        <v>169</v>
      </c>
      <c r="K59" s="34" t="s">
        <v>1151</v>
      </c>
      <c r="L59" s="34" t="s">
        <v>1129</v>
      </c>
      <c r="M59" s="34" t="s">
        <v>1274</v>
      </c>
      <c r="N59" s="34" t="s">
        <v>72</v>
      </c>
      <c r="O59" s="34" t="s">
        <v>78</v>
      </c>
      <c r="P59" s="44">
        <v>1760</v>
      </c>
      <c r="Q59" s="37">
        <v>3.718</v>
      </c>
      <c r="R59" s="37">
        <v>3491</v>
      </c>
      <c r="S59" s="37">
        <v>0</v>
      </c>
      <c r="T59" s="37">
        <v>228.43986000000001</v>
      </c>
      <c r="U59" s="41">
        <v>7.6000000000000001E-6</v>
      </c>
      <c r="V59" s="41">
        <v>1.38794E-2</v>
      </c>
      <c r="W59" s="41">
        <v>6.4635999999999999E-3</v>
      </c>
      <c r="X59" s="143"/>
    </row>
    <row r="60" spans="1:24" x14ac:dyDescent="0.2">
      <c r="A60" s="34">
        <v>392</v>
      </c>
      <c r="B60" s="34">
        <v>1317</v>
      </c>
      <c r="C60" s="34" t="s">
        <v>1307</v>
      </c>
      <c r="D60" s="34" t="s">
        <v>1381</v>
      </c>
      <c r="E60" s="40" t="s">
        <v>741</v>
      </c>
      <c r="F60" s="34" t="s">
        <v>1382</v>
      </c>
      <c r="G60" s="34" t="s">
        <v>1383</v>
      </c>
      <c r="H60" s="34" t="s">
        <v>216</v>
      </c>
      <c r="I60" s="34" t="s">
        <v>1239</v>
      </c>
      <c r="J60" s="34" t="s">
        <v>169</v>
      </c>
      <c r="K60" s="34" t="s">
        <v>257</v>
      </c>
      <c r="L60" s="34" t="s">
        <v>1141</v>
      </c>
      <c r="M60" s="34" t="s">
        <v>1274</v>
      </c>
      <c r="N60" s="34" t="s">
        <v>72</v>
      </c>
      <c r="O60" s="34" t="s">
        <v>84</v>
      </c>
      <c r="P60" s="44">
        <v>597</v>
      </c>
      <c r="Q60" s="37">
        <v>4.8108000000000004</v>
      </c>
      <c r="R60" s="37">
        <v>2982.5</v>
      </c>
      <c r="S60" s="37">
        <v>0.1085</v>
      </c>
      <c r="T60" s="37">
        <v>86.181030000000007</v>
      </c>
      <c r="U60" s="41">
        <v>1.17E-5</v>
      </c>
      <c r="V60" s="41">
        <v>5.2360999999999996E-3</v>
      </c>
      <c r="W60" s="41">
        <v>2.4383999999999999E-3</v>
      </c>
      <c r="X60" s="143"/>
    </row>
    <row r="61" spans="1:24" x14ac:dyDescent="0.2">
      <c r="A61" s="34">
        <v>392</v>
      </c>
      <c r="B61" s="34">
        <v>1317</v>
      </c>
      <c r="C61" s="34" t="s">
        <v>1384</v>
      </c>
      <c r="D61" s="34" t="s">
        <v>1385</v>
      </c>
      <c r="E61" s="40" t="s">
        <v>741</v>
      </c>
      <c r="F61" s="34" t="s">
        <v>1386</v>
      </c>
      <c r="G61" s="34" t="s">
        <v>1387</v>
      </c>
      <c r="H61" s="34" t="s">
        <v>216</v>
      </c>
      <c r="I61" s="34" t="s">
        <v>1239</v>
      </c>
      <c r="J61" s="34" t="s">
        <v>169</v>
      </c>
      <c r="K61" s="34" t="s">
        <v>1151</v>
      </c>
      <c r="L61" s="34" t="s">
        <v>1082</v>
      </c>
      <c r="M61" s="34" t="s">
        <v>1274</v>
      </c>
      <c r="N61" s="34" t="s">
        <v>72</v>
      </c>
      <c r="O61" s="34" t="s">
        <v>78</v>
      </c>
      <c r="P61" s="44">
        <v>0</v>
      </c>
      <c r="Q61" s="37">
        <v>3.718</v>
      </c>
      <c r="R61" s="37">
        <v>4572.6089199999997</v>
      </c>
      <c r="S61" s="37">
        <v>1.8E-3</v>
      </c>
      <c r="T61" s="37">
        <v>6.7799999999999996E-3</v>
      </c>
      <c r="U61" s="41" t="e">
        <f>#REF!</f>
        <v>#REF!</v>
      </c>
      <c r="V61" s="41">
        <v>3.9999999999999998E-7</v>
      </c>
      <c r="W61" s="41">
        <v>1.9999999999999999E-7</v>
      </c>
      <c r="X61" s="143"/>
    </row>
    <row r="62" spans="1:24" x14ac:dyDescent="0.2">
      <c r="A62" s="34">
        <v>392</v>
      </c>
      <c r="B62" s="34">
        <v>1317</v>
      </c>
      <c r="C62" s="34" t="s">
        <v>1270</v>
      </c>
      <c r="D62" s="34" t="s">
        <v>1388</v>
      </c>
      <c r="E62" s="40" t="s">
        <v>741</v>
      </c>
      <c r="F62" s="34" t="s">
        <v>1389</v>
      </c>
      <c r="G62" s="34" t="s">
        <v>1390</v>
      </c>
      <c r="H62" s="34" t="s">
        <v>216</v>
      </c>
      <c r="I62" s="34" t="s">
        <v>1239</v>
      </c>
      <c r="J62" s="34" t="s">
        <v>169</v>
      </c>
      <c r="K62" s="34" t="s">
        <v>170</v>
      </c>
      <c r="L62" s="34" t="s">
        <v>1082</v>
      </c>
      <c r="M62" s="34" t="s">
        <v>1274</v>
      </c>
      <c r="N62" s="34" t="s">
        <v>72</v>
      </c>
      <c r="O62" s="34" t="s">
        <v>78</v>
      </c>
      <c r="P62" s="44">
        <v>0</v>
      </c>
      <c r="Q62" s="37">
        <v>3.718</v>
      </c>
      <c r="R62" s="37">
        <v>9350.1968799999995</v>
      </c>
      <c r="S62" s="37">
        <v>6.9999999999999999E-4</v>
      </c>
      <c r="T62" s="37">
        <v>2.8800000000000002E-3</v>
      </c>
      <c r="U62" s="41" t="e">
        <f>#REF!</f>
        <v>#REF!</v>
      </c>
      <c r="V62" s="41">
        <v>1.9999999999999999E-7</v>
      </c>
      <c r="W62" s="41">
        <v>9.9999999999999995E-8</v>
      </c>
      <c r="X62" s="143"/>
    </row>
    <row r="63" spans="1:24" x14ac:dyDescent="0.2">
      <c r="A63" s="34">
        <v>392</v>
      </c>
      <c r="B63" s="34">
        <v>1317</v>
      </c>
      <c r="C63" s="34" t="s">
        <v>1328</v>
      </c>
      <c r="D63" s="34" t="s">
        <v>1329</v>
      </c>
      <c r="E63" s="40" t="s">
        <v>741</v>
      </c>
      <c r="F63" s="34" t="s">
        <v>1330</v>
      </c>
      <c r="G63" s="34" t="s">
        <v>1331</v>
      </c>
      <c r="H63" s="34" t="s">
        <v>216</v>
      </c>
      <c r="I63" s="34" t="s">
        <v>1239</v>
      </c>
      <c r="J63" s="34" t="s">
        <v>169</v>
      </c>
      <c r="K63" s="34" t="s">
        <v>1314</v>
      </c>
      <c r="L63" s="34" t="s">
        <v>1082</v>
      </c>
      <c r="M63" s="34" t="s">
        <v>1274</v>
      </c>
      <c r="N63" s="34" t="s">
        <v>72</v>
      </c>
      <c r="O63" s="34" t="s">
        <v>86</v>
      </c>
      <c r="P63" s="44">
        <v>2242</v>
      </c>
      <c r="Q63" s="37">
        <v>4.0218999999999996</v>
      </c>
      <c r="R63" s="37">
        <v>25113</v>
      </c>
      <c r="S63" s="37">
        <v>0</v>
      </c>
      <c r="T63" s="37">
        <v>2264.4642699999999</v>
      </c>
      <c r="U63" s="41">
        <v>5.4400000000000001E-5</v>
      </c>
      <c r="V63" s="41">
        <v>0.13758329999999999</v>
      </c>
      <c r="W63" s="41">
        <v>6.4071699999999995E-2</v>
      </c>
      <c r="X63" s="143"/>
    </row>
    <row r="64" spans="1:24" x14ac:dyDescent="0.2">
      <c r="A64" s="34">
        <v>392</v>
      </c>
      <c r="B64" s="34">
        <v>1317</v>
      </c>
      <c r="C64" s="34" t="s">
        <v>1332</v>
      </c>
      <c r="D64" s="34" t="s">
        <v>1333</v>
      </c>
      <c r="E64" s="40" t="s">
        <v>741</v>
      </c>
      <c r="F64" s="34" t="s">
        <v>1334</v>
      </c>
      <c r="G64" s="34" t="s">
        <v>1335</v>
      </c>
      <c r="H64" s="34" t="s">
        <v>216</v>
      </c>
      <c r="I64" s="34" t="s">
        <v>1239</v>
      </c>
      <c r="J64" s="34" t="s">
        <v>169</v>
      </c>
      <c r="K64" s="34" t="s">
        <v>170</v>
      </c>
      <c r="L64" s="34" t="s">
        <v>171</v>
      </c>
      <c r="M64" s="34" t="s">
        <v>1274</v>
      </c>
      <c r="N64" s="34" t="s">
        <v>72</v>
      </c>
      <c r="O64" s="34" t="s">
        <v>78</v>
      </c>
      <c r="P64" s="44">
        <v>1090</v>
      </c>
      <c r="Q64" s="37">
        <v>3.718</v>
      </c>
      <c r="R64" s="37">
        <v>3773</v>
      </c>
      <c r="S64" s="37">
        <v>0</v>
      </c>
      <c r="T64" s="37">
        <v>152.90535</v>
      </c>
      <c r="U64" s="41">
        <v>5.3000000000000001E-6</v>
      </c>
      <c r="V64" s="41">
        <v>9.2902000000000002E-3</v>
      </c>
      <c r="W64" s="41">
        <v>4.3264000000000002E-3</v>
      </c>
      <c r="X64" s="143"/>
    </row>
    <row r="65" spans="1:24" x14ac:dyDescent="0.2">
      <c r="A65" s="34">
        <v>392</v>
      </c>
      <c r="B65" s="34">
        <v>1317</v>
      </c>
      <c r="C65" s="34" t="s">
        <v>1328</v>
      </c>
      <c r="D65" s="34" t="s">
        <v>1336</v>
      </c>
      <c r="E65" s="40" t="s">
        <v>741</v>
      </c>
      <c r="F65" s="34" t="s">
        <v>1337</v>
      </c>
      <c r="G65" s="34" t="s">
        <v>1338</v>
      </c>
      <c r="H65" s="34" t="s">
        <v>216</v>
      </c>
      <c r="I65" s="34" t="s">
        <v>1239</v>
      </c>
      <c r="J65" s="34" t="s">
        <v>169</v>
      </c>
      <c r="K65" s="34" t="s">
        <v>170</v>
      </c>
      <c r="L65" s="34" t="s">
        <v>1141</v>
      </c>
      <c r="M65" s="34" t="s">
        <v>1274</v>
      </c>
      <c r="N65" s="34" t="s">
        <v>72</v>
      </c>
      <c r="O65" s="34" t="s">
        <v>78</v>
      </c>
      <c r="P65" s="44">
        <v>60</v>
      </c>
      <c r="Q65" s="37">
        <v>3.718</v>
      </c>
      <c r="R65" s="37">
        <v>39730</v>
      </c>
      <c r="S65" s="37">
        <v>0</v>
      </c>
      <c r="T65" s="37">
        <v>88.629679999999993</v>
      </c>
      <c r="U65" s="41">
        <v>3.3223493859404246E-3</v>
      </c>
      <c r="V65" s="41">
        <v>5.3848999999999998E-3</v>
      </c>
      <c r="W65" s="41">
        <v>2.5076999999999999E-3</v>
      </c>
      <c r="X65" s="143"/>
    </row>
    <row r="66" spans="1:24" x14ac:dyDescent="0.2">
      <c r="A66" s="34">
        <v>392</v>
      </c>
      <c r="B66" s="34">
        <v>1317</v>
      </c>
      <c r="C66" s="34" t="s">
        <v>1328</v>
      </c>
      <c r="D66" s="34" t="s">
        <v>1391</v>
      </c>
      <c r="E66" s="40" t="s">
        <v>741</v>
      </c>
      <c r="F66" s="34" t="s">
        <v>1392</v>
      </c>
      <c r="G66" s="34" t="s">
        <v>1393</v>
      </c>
      <c r="H66" s="34" t="s">
        <v>216</v>
      </c>
      <c r="I66" s="34" t="s">
        <v>1239</v>
      </c>
      <c r="J66" s="34" t="s">
        <v>169</v>
      </c>
      <c r="K66" s="34" t="s">
        <v>1314</v>
      </c>
      <c r="L66" s="34" t="s">
        <v>1082</v>
      </c>
      <c r="M66" s="34" t="s">
        <v>1274</v>
      </c>
      <c r="N66" s="34" t="s">
        <v>72</v>
      </c>
      <c r="O66" s="34" t="s">
        <v>86</v>
      </c>
      <c r="P66" s="44">
        <v>332</v>
      </c>
      <c r="Q66" s="37">
        <v>4.0218999999999996</v>
      </c>
      <c r="R66" s="37">
        <v>8115.3</v>
      </c>
      <c r="S66" s="37">
        <v>0</v>
      </c>
      <c r="T66" s="37">
        <v>108.36123000000001</v>
      </c>
      <c r="U66" s="41">
        <v>3.2269999999999998E-4</v>
      </c>
      <c r="V66" s="41">
        <v>6.5837999999999999E-3</v>
      </c>
      <c r="W66" s="41">
        <v>3.0660000000000001E-3</v>
      </c>
      <c r="X66" s="143"/>
    </row>
    <row r="67" spans="1:24" x14ac:dyDescent="0.2">
      <c r="A67" s="34">
        <v>392</v>
      </c>
      <c r="B67" s="34">
        <v>1317</v>
      </c>
      <c r="C67" s="34" t="s">
        <v>1349</v>
      </c>
      <c r="D67" s="34" t="s">
        <v>1350</v>
      </c>
      <c r="E67" s="40" t="s">
        <v>741</v>
      </c>
      <c r="F67" s="34" t="s">
        <v>1351</v>
      </c>
      <c r="G67" s="34" t="s">
        <v>1394</v>
      </c>
      <c r="H67" s="34" t="s">
        <v>216</v>
      </c>
      <c r="I67" s="34" t="s">
        <v>1239</v>
      </c>
      <c r="J67" s="34" t="s">
        <v>169</v>
      </c>
      <c r="K67" s="34" t="s">
        <v>1353</v>
      </c>
      <c r="L67" s="34" t="s">
        <v>1082</v>
      </c>
      <c r="M67" s="34" t="s">
        <v>1274</v>
      </c>
      <c r="N67" s="34" t="s">
        <v>72</v>
      </c>
      <c r="O67" s="34" t="s">
        <v>86</v>
      </c>
      <c r="P67" s="44">
        <v>508</v>
      </c>
      <c r="Q67" s="37">
        <v>4.0218999999999996</v>
      </c>
      <c r="R67" s="37">
        <v>4465</v>
      </c>
      <c r="S67" s="37">
        <v>0</v>
      </c>
      <c r="T67" s="37">
        <v>91.225539999999995</v>
      </c>
      <c r="U67" s="41">
        <v>8.3999999999999992E-6</v>
      </c>
      <c r="V67" s="41">
        <v>5.5426E-3</v>
      </c>
      <c r="W67" s="41">
        <v>2.5812000000000001E-3</v>
      </c>
      <c r="X67" s="143"/>
    </row>
    <row r="68" spans="1:24" x14ac:dyDescent="0.2">
      <c r="A68" s="34">
        <v>392</v>
      </c>
      <c r="B68" s="34">
        <v>1317</v>
      </c>
      <c r="C68" s="34" t="s">
        <v>1275</v>
      </c>
      <c r="D68" s="34" t="s">
        <v>1346</v>
      </c>
      <c r="E68" s="40" t="s">
        <v>741</v>
      </c>
      <c r="F68" s="34" t="s">
        <v>1347</v>
      </c>
      <c r="G68" s="34" t="s">
        <v>1348</v>
      </c>
      <c r="H68" s="34" t="s">
        <v>216</v>
      </c>
      <c r="I68" s="34" t="s">
        <v>1239</v>
      </c>
      <c r="J68" s="34" t="s">
        <v>169</v>
      </c>
      <c r="K68" s="34" t="s">
        <v>170</v>
      </c>
      <c r="L68" s="34" t="s">
        <v>1088</v>
      </c>
      <c r="M68" s="34" t="s">
        <v>1274</v>
      </c>
      <c r="N68" s="34" t="s">
        <v>72</v>
      </c>
      <c r="O68" s="34" t="s">
        <v>78</v>
      </c>
      <c r="P68" s="44">
        <v>800</v>
      </c>
      <c r="Q68" s="37">
        <v>3.718</v>
      </c>
      <c r="R68" s="37">
        <v>4893</v>
      </c>
      <c r="S68" s="37">
        <v>0</v>
      </c>
      <c r="T68" s="37">
        <v>145.53738999999999</v>
      </c>
      <c r="U68" s="41">
        <v>6.1199999999999997E-5</v>
      </c>
      <c r="V68" s="41">
        <v>8.8424999999999997E-3</v>
      </c>
      <c r="W68" s="41">
        <v>4.1178999999999999E-3</v>
      </c>
      <c r="X68" s="143"/>
    </row>
    <row r="69" spans="1:24" x14ac:dyDescent="0.2">
      <c r="A69" s="34">
        <v>392</v>
      </c>
      <c r="B69" s="34">
        <v>1317</v>
      </c>
      <c r="C69" s="34" t="s">
        <v>1349</v>
      </c>
      <c r="D69" s="34" t="s">
        <v>1350</v>
      </c>
      <c r="E69" s="40" t="s">
        <v>741</v>
      </c>
      <c r="F69" s="34" t="s">
        <v>1351</v>
      </c>
      <c r="G69" s="34" t="s">
        <v>1352</v>
      </c>
      <c r="H69" s="34" t="s">
        <v>216</v>
      </c>
      <c r="I69" s="34" t="s">
        <v>1239</v>
      </c>
      <c r="J69" s="34" t="s">
        <v>169</v>
      </c>
      <c r="K69" s="34" t="s">
        <v>1353</v>
      </c>
      <c r="L69" s="34" t="s">
        <v>1141</v>
      </c>
      <c r="M69" s="34" t="s">
        <v>1274</v>
      </c>
      <c r="N69" s="34" t="s">
        <v>72</v>
      </c>
      <c r="O69" s="34" t="s">
        <v>78</v>
      </c>
      <c r="P69" s="44">
        <v>4600</v>
      </c>
      <c r="Q69" s="37">
        <v>3.718</v>
      </c>
      <c r="R69" s="37">
        <v>5378</v>
      </c>
      <c r="S69" s="37">
        <v>0</v>
      </c>
      <c r="T69" s="37">
        <v>919.78858000000002</v>
      </c>
      <c r="U69" s="41">
        <v>1.2740000000000001E-4</v>
      </c>
      <c r="V69" s="41">
        <v>5.5884099999999999E-2</v>
      </c>
      <c r="W69" s="41">
        <v>2.60249E-2</v>
      </c>
      <c r="X69" s="143"/>
    </row>
    <row r="70" spans="1:24" x14ac:dyDescent="0.2">
      <c r="A70" s="34">
        <v>392</v>
      </c>
      <c r="B70" s="34">
        <v>8891</v>
      </c>
      <c r="C70" s="34" t="s">
        <v>1227</v>
      </c>
      <c r="D70" s="34">
        <v>511776783</v>
      </c>
      <c r="E70" s="40" t="s">
        <v>1228</v>
      </c>
      <c r="F70" s="34" t="s">
        <v>1233</v>
      </c>
      <c r="G70" s="34" t="s">
        <v>1234</v>
      </c>
      <c r="H70" s="34" t="s">
        <v>216</v>
      </c>
      <c r="I70" s="34" t="s">
        <v>1231</v>
      </c>
      <c r="J70" s="34" t="s">
        <v>71</v>
      </c>
      <c r="K70" s="34" t="s">
        <v>71</v>
      </c>
      <c r="L70" s="34" t="s">
        <v>107</v>
      </c>
      <c r="M70" s="34" t="s">
        <v>1235</v>
      </c>
      <c r="N70" s="34" t="s">
        <v>72</v>
      </c>
      <c r="O70" s="34" t="s">
        <v>75</v>
      </c>
      <c r="P70" s="44">
        <v>392</v>
      </c>
      <c r="Q70" s="37">
        <v>1</v>
      </c>
      <c r="R70" s="37">
        <v>404.49</v>
      </c>
      <c r="S70" s="37">
        <v>0</v>
      </c>
      <c r="T70" s="37">
        <v>1.5855999999999999</v>
      </c>
      <c r="U70" s="41">
        <v>7.4959343443893952E-6</v>
      </c>
      <c r="V70" s="41">
        <v>9.330001866000372E-4</v>
      </c>
      <c r="W70" s="41">
        <v>1.2120000000000001E-4</v>
      </c>
      <c r="X70" s="143"/>
    </row>
    <row r="71" spans="1:24" x14ac:dyDescent="0.2">
      <c r="A71" s="34">
        <v>392</v>
      </c>
      <c r="B71" s="34">
        <v>8891</v>
      </c>
      <c r="C71" s="34" t="s">
        <v>1236</v>
      </c>
      <c r="D71" s="34">
        <v>510938608</v>
      </c>
      <c r="E71" s="40" t="s">
        <v>1228</v>
      </c>
      <c r="F71" s="34" t="s">
        <v>1395</v>
      </c>
      <c r="G71" s="34" t="s">
        <v>1396</v>
      </c>
      <c r="H71" s="34" t="s">
        <v>216</v>
      </c>
      <c r="I71" s="34" t="s">
        <v>1231</v>
      </c>
      <c r="J71" s="34" t="s">
        <v>71</v>
      </c>
      <c r="K71" s="34" t="s">
        <v>71</v>
      </c>
      <c r="L71" s="34" t="s">
        <v>107</v>
      </c>
      <c r="M71" s="34" t="s">
        <v>1235</v>
      </c>
      <c r="N71" s="34" t="s">
        <v>72</v>
      </c>
      <c r="O71" s="34" t="s">
        <v>75</v>
      </c>
      <c r="P71" s="44">
        <v>6668</v>
      </c>
      <c r="Q71" s="37">
        <v>1</v>
      </c>
      <c r="R71" s="37">
        <v>4036.28</v>
      </c>
      <c r="S71" s="37">
        <v>0</v>
      </c>
      <c r="T71" s="37">
        <v>269.13914999999997</v>
      </c>
      <c r="U71" s="41">
        <v>2.0790000000000001E-4</v>
      </c>
      <c r="V71" s="41">
        <v>0.15836983167396632</v>
      </c>
      <c r="W71" s="41">
        <v>2.0570600000000001E-2</v>
      </c>
      <c r="X71" s="143"/>
    </row>
    <row r="72" spans="1:24" x14ac:dyDescent="0.2">
      <c r="A72" s="34">
        <v>392</v>
      </c>
      <c r="B72" s="34">
        <v>8891</v>
      </c>
      <c r="C72" s="34" t="s">
        <v>1227</v>
      </c>
      <c r="D72" s="34">
        <v>511776783</v>
      </c>
      <c r="E72" s="40" t="s">
        <v>1228</v>
      </c>
      <c r="F72" s="34" t="s">
        <v>1241</v>
      </c>
      <c r="G72" s="34" t="s">
        <v>1242</v>
      </c>
      <c r="H72" s="34" t="s">
        <v>216</v>
      </c>
      <c r="I72" s="34" t="s">
        <v>1239</v>
      </c>
      <c r="J72" s="34" t="s">
        <v>71</v>
      </c>
      <c r="K72" s="34" t="s">
        <v>1210</v>
      </c>
      <c r="L72" s="34" t="s">
        <v>107</v>
      </c>
      <c r="M72" s="34" t="s">
        <v>1243</v>
      </c>
      <c r="N72" s="34" t="s">
        <v>72</v>
      </c>
      <c r="O72" s="34" t="s">
        <v>75</v>
      </c>
      <c r="P72" s="44">
        <v>160</v>
      </c>
      <c r="Q72" s="37">
        <v>1</v>
      </c>
      <c r="R72" s="37">
        <v>19360</v>
      </c>
      <c r="S72" s="37">
        <v>0</v>
      </c>
      <c r="T72" s="37">
        <v>30.975999999999999</v>
      </c>
      <c r="U72" s="41">
        <v>5.5670000000000003E-4</v>
      </c>
      <c r="V72" s="41">
        <v>1.8227203645440726E-2</v>
      </c>
      <c r="W72" s="41">
        <v>2.3674999999999998E-3</v>
      </c>
      <c r="X72" s="143"/>
    </row>
    <row r="73" spans="1:24" x14ac:dyDescent="0.2">
      <c r="A73" s="34">
        <v>392</v>
      </c>
      <c r="B73" s="34">
        <v>8891</v>
      </c>
      <c r="C73" s="34" t="s">
        <v>1227</v>
      </c>
      <c r="D73" s="34">
        <v>511776783</v>
      </c>
      <c r="E73" s="40" t="s">
        <v>1228</v>
      </c>
      <c r="F73" s="34" t="s">
        <v>1397</v>
      </c>
      <c r="G73" s="34" t="s">
        <v>1398</v>
      </c>
      <c r="H73" s="34" t="s">
        <v>216</v>
      </c>
      <c r="I73" s="34" t="s">
        <v>1239</v>
      </c>
      <c r="J73" s="34" t="s">
        <v>71</v>
      </c>
      <c r="K73" s="34" t="s">
        <v>170</v>
      </c>
      <c r="L73" s="34" t="s">
        <v>107</v>
      </c>
      <c r="M73" s="34" t="s">
        <v>1246</v>
      </c>
      <c r="N73" s="34" t="s">
        <v>72</v>
      </c>
      <c r="O73" s="34" t="s">
        <v>75</v>
      </c>
      <c r="P73" s="44">
        <v>8700</v>
      </c>
      <c r="Q73" s="37">
        <v>1</v>
      </c>
      <c r="R73" s="37">
        <v>2404</v>
      </c>
      <c r="S73" s="37">
        <v>0</v>
      </c>
      <c r="T73" s="37">
        <v>209.148</v>
      </c>
      <c r="U73" s="41">
        <v>3.4400000000000003E-5</v>
      </c>
      <c r="V73" s="41">
        <v>0.12306912461382491</v>
      </c>
      <c r="W73" s="41">
        <v>1.59854E-2</v>
      </c>
      <c r="X73" s="143"/>
    </row>
    <row r="74" spans="1:24" x14ac:dyDescent="0.2">
      <c r="A74" s="34">
        <v>392</v>
      </c>
      <c r="B74" s="34">
        <v>8891</v>
      </c>
      <c r="C74" s="34" t="s">
        <v>1250</v>
      </c>
      <c r="D74" s="34">
        <v>511303661</v>
      </c>
      <c r="E74" s="40" t="s">
        <v>1228</v>
      </c>
      <c r="F74" s="34" t="s">
        <v>1399</v>
      </c>
      <c r="G74" s="34" t="s">
        <v>1400</v>
      </c>
      <c r="H74" s="34" t="s">
        <v>216</v>
      </c>
      <c r="I74" s="34" t="s">
        <v>1231</v>
      </c>
      <c r="J74" s="34" t="s">
        <v>71</v>
      </c>
      <c r="K74" s="34" t="s">
        <v>71</v>
      </c>
      <c r="L74" s="34" t="s">
        <v>107</v>
      </c>
      <c r="M74" s="34" t="s">
        <v>1235</v>
      </c>
      <c r="N74" s="34" t="s">
        <v>72</v>
      </c>
      <c r="O74" s="34" t="s">
        <v>75</v>
      </c>
      <c r="P74" s="44">
        <v>7389</v>
      </c>
      <c r="Q74" s="37">
        <v>1</v>
      </c>
      <c r="R74" s="37">
        <v>470</v>
      </c>
      <c r="S74" s="37">
        <v>0</v>
      </c>
      <c r="T74" s="37">
        <v>34.728299999999997</v>
      </c>
      <c r="U74" s="41">
        <v>4.6300000000000001E-5</v>
      </c>
      <c r="V74" s="41">
        <v>2.0435204087040817E-2</v>
      </c>
      <c r="W74" s="41">
        <v>2.6543000000000001E-3</v>
      </c>
      <c r="X74" s="143"/>
    </row>
    <row r="75" spans="1:24" x14ac:dyDescent="0.2">
      <c r="A75" s="34">
        <v>392</v>
      </c>
      <c r="B75" s="34">
        <v>8891</v>
      </c>
      <c r="C75" s="34" t="s">
        <v>1250</v>
      </c>
      <c r="D75" s="34">
        <v>511303661</v>
      </c>
      <c r="E75" s="40" t="s">
        <v>1228</v>
      </c>
      <c r="F75" s="34" t="s">
        <v>1253</v>
      </c>
      <c r="G75" s="34" t="s">
        <v>1254</v>
      </c>
      <c r="H75" s="34" t="s">
        <v>216</v>
      </c>
      <c r="I75" s="34" t="s">
        <v>1239</v>
      </c>
      <c r="J75" s="34" t="s">
        <v>71</v>
      </c>
      <c r="K75" s="34" t="s">
        <v>170</v>
      </c>
      <c r="L75" s="34" t="s">
        <v>107</v>
      </c>
      <c r="M75" s="34" t="s">
        <v>1240</v>
      </c>
      <c r="N75" s="34" t="s">
        <v>72</v>
      </c>
      <c r="O75" s="34" t="s">
        <v>75</v>
      </c>
      <c r="P75" s="44">
        <v>503</v>
      </c>
      <c r="Q75" s="37">
        <v>1</v>
      </c>
      <c r="R75" s="37">
        <v>7053</v>
      </c>
      <c r="S75" s="37">
        <v>0</v>
      </c>
      <c r="T75" s="37">
        <v>35.476590000000002</v>
      </c>
      <c r="U75" s="41">
        <v>2.3E-5</v>
      </c>
      <c r="V75" s="41">
        <v>2.0875504175100836E-2</v>
      </c>
      <c r="W75" s="41">
        <v>2.7114999999999999E-3</v>
      </c>
      <c r="X75" s="143"/>
    </row>
    <row r="76" spans="1:24" x14ac:dyDescent="0.2">
      <c r="A76" s="34">
        <v>392</v>
      </c>
      <c r="B76" s="34">
        <v>8891</v>
      </c>
      <c r="C76" s="34" t="s">
        <v>1259</v>
      </c>
      <c r="D76" s="34">
        <v>514884485</v>
      </c>
      <c r="E76" s="40" t="s">
        <v>1228</v>
      </c>
      <c r="F76" s="34" t="s">
        <v>1260</v>
      </c>
      <c r="G76" s="34" t="s">
        <v>1261</v>
      </c>
      <c r="H76" s="34" t="s">
        <v>216</v>
      </c>
      <c r="I76" s="34" t="s">
        <v>1239</v>
      </c>
      <c r="J76" s="34" t="s">
        <v>71</v>
      </c>
      <c r="K76" s="34" t="s">
        <v>170</v>
      </c>
      <c r="L76" s="34" t="s">
        <v>107</v>
      </c>
      <c r="M76" s="34" t="s">
        <v>1240</v>
      </c>
      <c r="N76" s="34" t="s">
        <v>72</v>
      </c>
      <c r="O76" s="34" t="s">
        <v>75</v>
      </c>
      <c r="P76" s="44">
        <v>1608</v>
      </c>
      <c r="Q76" s="37">
        <v>1</v>
      </c>
      <c r="R76" s="37">
        <v>8648</v>
      </c>
      <c r="S76" s="37">
        <v>0</v>
      </c>
      <c r="T76" s="37">
        <v>139.05984000000001</v>
      </c>
      <c r="U76" s="41">
        <v>7.0500000000000006E-5</v>
      </c>
      <c r="V76" s="41">
        <v>8.1827116365423266E-2</v>
      </c>
      <c r="W76" s="41">
        <v>1.0628500000000001E-2</v>
      </c>
      <c r="X76" s="143"/>
    </row>
    <row r="77" spans="1:24" x14ac:dyDescent="0.2">
      <c r="A77" s="34">
        <v>392</v>
      </c>
      <c r="B77" s="34">
        <v>8891</v>
      </c>
      <c r="C77" s="34" t="s">
        <v>1259</v>
      </c>
      <c r="D77" s="34">
        <v>514884485</v>
      </c>
      <c r="E77" s="40" t="s">
        <v>1228</v>
      </c>
      <c r="F77" s="34" t="s">
        <v>1401</v>
      </c>
      <c r="G77" s="34" t="s">
        <v>1402</v>
      </c>
      <c r="H77" s="34" t="s">
        <v>216</v>
      </c>
      <c r="I77" s="34" t="s">
        <v>1239</v>
      </c>
      <c r="J77" s="34" t="s">
        <v>71</v>
      </c>
      <c r="K77" s="34" t="s">
        <v>170</v>
      </c>
      <c r="L77" s="34" t="s">
        <v>107</v>
      </c>
      <c r="M77" s="34" t="s">
        <v>1264</v>
      </c>
      <c r="N77" s="34" t="s">
        <v>72</v>
      </c>
      <c r="O77" s="34" t="s">
        <v>75</v>
      </c>
      <c r="P77" s="44">
        <v>1299</v>
      </c>
      <c r="Q77" s="37">
        <v>1</v>
      </c>
      <c r="R77" s="37">
        <v>8917</v>
      </c>
      <c r="S77" s="37">
        <v>0</v>
      </c>
      <c r="T77" s="37">
        <v>115.83183</v>
      </c>
      <c r="U77" s="41">
        <v>8.5000000000000006E-5</v>
      </c>
      <c r="V77" s="41">
        <v>6.8159013631802712E-2</v>
      </c>
      <c r="W77" s="41">
        <v>8.8532000000000003E-3</v>
      </c>
      <c r="X77" s="143"/>
    </row>
    <row r="78" spans="1:24" x14ac:dyDescent="0.2">
      <c r="A78" s="34">
        <v>392</v>
      </c>
      <c r="B78" s="34">
        <v>8891</v>
      </c>
      <c r="C78" s="34" t="s">
        <v>1259</v>
      </c>
      <c r="D78" s="34">
        <v>514884485</v>
      </c>
      <c r="E78" s="40" t="s">
        <v>1228</v>
      </c>
      <c r="F78" s="34" t="s">
        <v>1403</v>
      </c>
      <c r="G78" s="34" t="s">
        <v>1404</v>
      </c>
      <c r="H78" s="34" t="s">
        <v>216</v>
      </c>
      <c r="I78" s="34" t="s">
        <v>1268</v>
      </c>
      <c r="J78" s="34" t="s">
        <v>71</v>
      </c>
      <c r="K78" s="34" t="s">
        <v>71</v>
      </c>
      <c r="L78" s="34" t="s">
        <v>107</v>
      </c>
      <c r="M78" s="34" t="s">
        <v>1405</v>
      </c>
      <c r="N78" s="34" t="s">
        <v>72</v>
      </c>
      <c r="O78" s="34" t="s">
        <v>75</v>
      </c>
      <c r="P78" s="44">
        <v>628</v>
      </c>
      <c r="Q78" s="37">
        <v>1</v>
      </c>
      <c r="R78" s="37">
        <v>6675</v>
      </c>
      <c r="S78" s="37">
        <v>0</v>
      </c>
      <c r="T78" s="37">
        <v>41.918999999999997</v>
      </c>
      <c r="U78" s="41">
        <v>6.4999999999999994E-5</v>
      </c>
      <c r="V78" s="41">
        <v>2.4666404933280987E-2</v>
      </c>
      <c r="W78" s="41">
        <v>3.2039E-3</v>
      </c>
      <c r="X78" s="143"/>
    </row>
    <row r="79" spans="1:24" x14ac:dyDescent="0.2">
      <c r="A79" s="34">
        <v>392</v>
      </c>
      <c r="B79" s="34">
        <v>8891</v>
      </c>
      <c r="C79" s="34" t="s">
        <v>1291</v>
      </c>
      <c r="D79" s="34" t="s">
        <v>1406</v>
      </c>
      <c r="E79" s="40" t="s">
        <v>741</v>
      </c>
      <c r="F79" s="34" t="s">
        <v>1407</v>
      </c>
      <c r="G79" s="34" t="s">
        <v>1408</v>
      </c>
      <c r="H79" s="34" t="s">
        <v>216</v>
      </c>
      <c r="I79" s="34" t="s">
        <v>1239</v>
      </c>
      <c r="J79" s="34" t="s">
        <v>169</v>
      </c>
      <c r="K79" s="34" t="s">
        <v>1257</v>
      </c>
      <c r="L79" s="34" t="s">
        <v>1088</v>
      </c>
      <c r="M79" s="34" t="s">
        <v>1274</v>
      </c>
      <c r="N79" s="34" t="s">
        <v>72</v>
      </c>
      <c r="O79" s="34" t="s">
        <v>78</v>
      </c>
      <c r="P79" s="44">
        <v>978</v>
      </c>
      <c r="Q79" s="37">
        <v>3.718</v>
      </c>
      <c r="R79" s="37">
        <v>4370</v>
      </c>
      <c r="S79" s="37">
        <v>0</v>
      </c>
      <c r="T79" s="37">
        <v>158.90210999999999</v>
      </c>
      <c r="U79" s="41">
        <v>4.2188267622461168E-4</v>
      </c>
      <c r="V79" s="41">
        <v>9.3502918700583734E-2</v>
      </c>
      <c r="W79" s="41">
        <v>1.2145100000000001E-2</v>
      </c>
      <c r="X79" s="143"/>
    </row>
    <row r="80" spans="1:24" x14ac:dyDescent="0.2">
      <c r="A80" s="34">
        <v>392</v>
      </c>
      <c r="B80" s="34">
        <v>8891</v>
      </c>
      <c r="C80" s="34" t="s">
        <v>1275</v>
      </c>
      <c r="D80" s="34" t="s">
        <v>1276</v>
      </c>
      <c r="E80" s="40" t="s">
        <v>741</v>
      </c>
      <c r="F80" s="34" t="s">
        <v>1277</v>
      </c>
      <c r="G80" s="34" t="s">
        <v>1278</v>
      </c>
      <c r="H80" s="34" t="s">
        <v>216</v>
      </c>
      <c r="I80" s="34" t="s">
        <v>1239</v>
      </c>
      <c r="J80" s="34" t="s">
        <v>169</v>
      </c>
      <c r="K80" s="34" t="s">
        <v>170</v>
      </c>
      <c r="L80" s="34" t="s">
        <v>1088</v>
      </c>
      <c r="M80" s="34" t="s">
        <v>1274</v>
      </c>
      <c r="N80" s="34" t="s">
        <v>72</v>
      </c>
      <c r="O80" s="34" t="s">
        <v>78</v>
      </c>
      <c r="P80" s="44">
        <v>17</v>
      </c>
      <c r="Q80" s="37">
        <v>3.718</v>
      </c>
      <c r="R80" s="37">
        <v>46892</v>
      </c>
      <c r="S80" s="37">
        <v>8.9999999999999993E-3</v>
      </c>
      <c r="T80" s="37">
        <v>29.67202</v>
      </c>
      <c r="U80" s="41">
        <v>4.7578000481039048E-5</v>
      </c>
      <c r="V80" s="41">
        <v>1.7459903491980698E-2</v>
      </c>
      <c r="W80" s="41">
        <v>2.2679000000000002E-3</v>
      </c>
      <c r="X80" s="143"/>
    </row>
    <row r="81" spans="1:24" x14ac:dyDescent="0.2">
      <c r="A81" s="34">
        <v>392</v>
      </c>
      <c r="B81" s="34">
        <v>8891</v>
      </c>
      <c r="C81" s="34" t="s">
        <v>1270</v>
      </c>
      <c r="D81" s="34" t="s">
        <v>1285</v>
      </c>
      <c r="E81" s="40" t="s">
        <v>741</v>
      </c>
      <c r="F81" s="34" t="s">
        <v>1286</v>
      </c>
      <c r="G81" s="34" t="s">
        <v>1287</v>
      </c>
      <c r="H81" s="34" t="s">
        <v>216</v>
      </c>
      <c r="I81" s="34" t="s">
        <v>1239</v>
      </c>
      <c r="J81" s="34" t="s">
        <v>169</v>
      </c>
      <c r="K81" s="34" t="s">
        <v>170</v>
      </c>
      <c r="L81" s="34" t="s">
        <v>1088</v>
      </c>
      <c r="M81" s="34" t="s">
        <v>1274</v>
      </c>
      <c r="N81" s="34" t="s">
        <v>72</v>
      </c>
      <c r="O81" s="34" t="s">
        <v>78</v>
      </c>
      <c r="P81" s="44">
        <v>4</v>
      </c>
      <c r="Q81" s="37">
        <v>3.718</v>
      </c>
      <c r="R81" s="37">
        <v>55939</v>
      </c>
      <c r="S81" s="37">
        <v>0</v>
      </c>
      <c r="T81" s="37">
        <v>8.3192400000000006</v>
      </c>
      <c r="U81" s="41">
        <v>8.116077408837012E-6</v>
      </c>
      <c r="V81" s="41">
        <v>4.8953009790601949E-3</v>
      </c>
      <c r="W81" s="41">
        <v>6.3579999999999995E-4</v>
      </c>
      <c r="X81" s="143"/>
    </row>
    <row r="82" spans="1:24" x14ac:dyDescent="0.2">
      <c r="A82" s="34">
        <v>392</v>
      </c>
      <c r="B82" s="34">
        <v>8891</v>
      </c>
      <c r="C82" s="34" t="s">
        <v>1291</v>
      </c>
      <c r="D82" s="34" t="s">
        <v>1301</v>
      </c>
      <c r="E82" s="40" t="s">
        <v>741</v>
      </c>
      <c r="F82" s="34" t="s">
        <v>1302</v>
      </c>
      <c r="G82" s="34" t="s">
        <v>1303</v>
      </c>
      <c r="H82" s="34" t="s">
        <v>216</v>
      </c>
      <c r="I82" s="34" t="s">
        <v>1239</v>
      </c>
      <c r="J82" s="34" t="s">
        <v>169</v>
      </c>
      <c r="K82" s="34" t="s">
        <v>170</v>
      </c>
      <c r="L82" s="34" t="s">
        <v>1088</v>
      </c>
      <c r="M82" s="34" t="s">
        <v>1274</v>
      </c>
      <c r="N82" s="34" t="s">
        <v>72</v>
      </c>
      <c r="O82" s="34" t="s">
        <v>78</v>
      </c>
      <c r="P82" s="44">
        <v>131</v>
      </c>
      <c r="Q82" s="37">
        <v>3.718</v>
      </c>
      <c r="R82" s="37">
        <v>8899</v>
      </c>
      <c r="S82" s="37">
        <v>0</v>
      </c>
      <c r="T82" s="37">
        <v>43.343290000000003</v>
      </c>
      <c r="U82" s="41">
        <v>3.6919327086882452E-4</v>
      </c>
      <c r="V82" s="41">
        <v>2.5504505100901017E-2</v>
      </c>
      <c r="W82" s="41">
        <v>3.3127999999999999E-3</v>
      </c>
      <c r="X82" s="143"/>
    </row>
    <row r="83" spans="1:24" x14ac:dyDescent="0.2">
      <c r="A83" s="34">
        <v>392</v>
      </c>
      <c r="B83" s="34">
        <v>8891</v>
      </c>
      <c r="C83" s="34" t="s">
        <v>1307</v>
      </c>
      <c r="D83" s="34" t="s">
        <v>1308</v>
      </c>
      <c r="E83" s="40" t="s">
        <v>741</v>
      </c>
      <c r="F83" s="34" t="s">
        <v>1309</v>
      </c>
      <c r="G83" s="34" t="s">
        <v>1310</v>
      </c>
      <c r="H83" s="34" t="s">
        <v>216</v>
      </c>
      <c r="I83" s="34" t="s">
        <v>1239</v>
      </c>
      <c r="J83" s="34" t="s">
        <v>169</v>
      </c>
      <c r="K83" s="34" t="s">
        <v>170</v>
      </c>
      <c r="L83" s="34" t="s">
        <v>1088</v>
      </c>
      <c r="M83" s="34" t="s">
        <v>1274</v>
      </c>
      <c r="N83" s="34" t="s">
        <v>72</v>
      </c>
      <c r="O83" s="34" t="s">
        <v>78</v>
      </c>
      <c r="P83" s="44">
        <v>64</v>
      </c>
      <c r="Q83" s="37">
        <v>3.718</v>
      </c>
      <c r="R83" s="37">
        <v>51391</v>
      </c>
      <c r="S83" s="37">
        <v>0</v>
      </c>
      <c r="T83" s="37">
        <v>122.28591</v>
      </c>
      <c r="U83" s="41">
        <v>1.0244802837880334E-4</v>
      </c>
      <c r="V83" s="41">
        <v>7.1956814391362867E-2</v>
      </c>
      <c r="W83" s="41">
        <v>9.3465000000000006E-3</v>
      </c>
      <c r="X83" s="143"/>
    </row>
    <row r="84" spans="1:24" x14ac:dyDescent="0.2">
      <c r="A84" s="34">
        <v>392</v>
      </c>
      <c r="B84" s="34">
        <v>8891</v>
      </c>
      <c r="C84" s="34" t="s">
        <v>1291</v>
      </c>
      <c r="D84" s="34" t="s">
        <v>1311</v>
      </c>
      <c r="E84" s="40" t="s">
        <v>741</v>
      </c>
      <c r="F84" s="34" t="s">
        <v>1312</v>
      </c>
      <c r="G84" s="34" t="s">
        <v>1313</v>
      </c>
      <c r="H84" s="34" t="s">
        <v>216</v>
      </c>
      <c r="I84" s="34" t="s">
        <v>1239</v>
      </c>
      <c r="J84" s="34" t="s">
        <v>169</v>
      </c>
      <c r="K84" s="34" t="s">
        <v>1314</v>
      </c>
      <c r="L84" s="34" t="s">
        <v>1082</v>
      </c>
      <c r="M84" s="34" t="s">
        <v>1274</v>
      </c>
      <c r="N84" s="34" t="s">
        <v>72</v>
      </c>
      <c r="O84" s="34" t="s">
        <v>86</v>
      </c>
      <c r="P84" s="44">
        <v>330</v>
      </c>
      <c r="Q84" s="37">
        <v>4.0218999999999996</v>
      </c>
      <c r="R84" s="37">
        <v>5294</v>
      </c>
      <c r="S84" s="37">
        <v>0</v>
      </c>
      <c r="T84" s="37">
        <v>70.263390000000001</v>
      </c>
      <c r="U84" s="41">
        <v>5.0225333672660832E-4</v>
      </c>
      <c r="V84" s="41">
        <v>4.1345108269021651E-2</v>
      </c>
      <c r="W84" s="41">
        <v>5.3702999999999997E-3</v>
      </c>
      <c r="X84" s="143"/>
    </row>
    <row r="85" spans="1:24" x14ac:dyDescent="0.2">
      <c r="A85" s="34">
        <v>392</v>
      </c>
      <c r="B85" s="34">
        <v>8891</v>
      </c>
      <c r="C85" s="34" t="s">
        <v>1275</v>
      </c>
      <c r="D85" s="34" t="s">
        <v>1374</v>
      </c>
      <c r="E85" s="40" t="s">
        <v>741</v>
      </c>
      <c r="F85" s="34" t="s">
        <v>1375</v>
      </c>
      <c r="G85" s="34" t="s">
        <v>1376</v>
      </c>
      <c r="H85" s="34" t="s">
        <v>216</v>
      </c>
      <c r="I85" s="34" t="s">
        <v>1239</v>
      </c>
      <c r="J85" s="34" t="s">
        <v>169</v>
      </c>
      <c r="K85" s="34" t="s">
        <v>170</v>
      </c>
      <c r="L85" s="34" t="s">
        <v>1141</v>
      </c>
      <c r="M85" s="34" t="s">
        <v>1274</v>
      </c>
      <c r="N85" s="34" t="s">
        <v>72</v>
      </c>
      <c r="O85" s="34" t="s">
        <v>78</v>
      </c>
      <c r="P85" s="44">
        <v>71</v>
      </c>
      <c r="Q85" s="37">
        <v>3.718</v>
      </c>
      <c r="R85" s="37">
        <v>109783</v>
      </c>
      <c r="S85" s="37">
        <v>0</v>
      </c>
      <c r="T85" s="37">
        <v>289.80295999999998</v>
      </c>
      <c r="U85" s="41">
        <v>1.1159256637831948E-2</v>
      </c>
      <c r="V85" s="41">
        <v>0.17052903410580678</v>
      </c>
      <c r="W85" s="41">
        <v>2.215E-2</v>
      </c>
      <c r="X85" s="143"/>
    </row>
    <row r="86" spans="1:24" x14ac:dyDescent="0.2">
      <c r="A86" s="34">
        <v>392</v>
      </c>
      <c r="B86" s="34">
        <v>8891</v>
      </c>
      <c r="C86" s="34" t="s">
        <v>1328</v>
      </c>
      <c r="D86" s="34" t="s">
        <v>1329</v>
      </c>
      <c r="E86" s="40" t="s">
        <v>741</v>
      </c>
      <c r="F86" s="34" t="s">
        <v>1330</v>
      </c>
      <c r="G86" s="34" t="s">
        <v>1331</v>
      </c>
      <c r="H86" s="34" t="s">
        <v>216</v>
      </c>
      <c r="I86" s="34" t="s">
        <v>1239</v>
      </c>
      <c r="J86" s="34" t="s">
        <v>169</v>
      </c>
      <c r="K86" s="34" t="s">
        <v>1314</v>
      </c>
      <c r="L86" s="34" t="s">
        <v>1082</v>
      </c>
      <c r="M86" s="34" t="s">
        <v>1274</v>
      </c>
      <c r="N86" s="34" t="s">
        <v>72</v>
      </c>
      <c r="O86" s="34" t="s">
        <v>86</v>
      </c>
      <c r="P86" s="44">
        <v>98</v>
      </c>
      <c r="Q86" s="37">
        <v>4.0218999999999996</v>
      </c>
      <c r="R86" s="37">
        <v>25113</v>
      </c>
      <c r="S86" s="37">
        <v>0</v>
      </c>
      <c r="T86" s="37">
        <v>98.981930000000006</v>
      </c>
      <c r="U86" s="41">
        <v>2.2242239148035936E-3</v>
      </c>
      <c r="V86" s="41">
        <v>5.8244011648802323E-2</v>
      </c>
      <c r="W86" s="41">
        <v>7.5652999999999996E-3</v>
      </c>
      <c r="X86" s="143"/>
    </row>
    <row r="87" spans="1:24" x14ac:dyDescent="0.2">
      <c r="A87" s="34">
        <v>392</v>
      </c>
      <c r="B87" s="34">
        <v>14848</v>
      </c>
      <c r="C87" s="34" t="s">
        <v>1227</v>
      </c>
      <c r="D87" s="34">
        <v>511776783</v>
      </c>
      <c r="E87" s="40" t="s">
        <v>1228</v>
      </c>
      <c r="F87" s="34" t="s">
        <v>1397</v>
      </c>
      <c r="G87" s="34" t="s">
        <v>1398</v>
      </c>
      <c r="H87" s="34" t="s">
        <v>216</v>
      </c>
      <c r="I87" s="34" t="s">
        <v>1239</v>
      </c>
      <c r="J87" s="34" t="s">
        <v>71</v>
      </c>
      <c r="K87" s="34" t="s">
        <v>170</v>
      </c>
      <c r="L87" s="34" t="s">
        <v>107</v>
      </c>
      <c r="M87" s="34" t="s">
        <v>1246</v>
      </c>
      <c r="N87" s="34" t="s">
        <v>72</v>
      </c>
      <c r="O87" s="34" t="s">
        <v>75</v>
      </c>
      <c r="P87" s="44">
        <v>145066</v>
      </c>
      <c r="Q87" s="37">
        <v>1</v>
      </c>
      <c r="R87" s="37">
        <v>2404</v>
      </c>
      <c r="S87" s="37">
        <v>0</v>
      </c>
      <c r="T87" s="37">
        <v>3487.3866400000002</v>
      </c>
      <c r="U87" s="41">
        <v>5.7439999999999998E-4</v>
      </c>
      <c r="V87" s="41">
        <v>0.1286921</v>
      </c>
      <c r="W87" s="41">
        <v>0.12766630000000001</v>
      </c>
      <c r="X87" s="143"/>
    </row>
    <row r="88" spans="1:24" x14ac:dyDescent="0.2">
      <c r="A88" s="34">
        <v>392</v>
      </c>
      <c r="B88" s="34">
        <v>14848</v>
      </c>
      <c r="C88" s="34" t="s">
        <v>1236</v>
      </c>
      <c r="D88" s="34">
        <v>510938608</v>
      </c>
      <c r="E88" s="40" t="s">
        <v>1228</v>
      </c>
      <c r="F88" s="34" t="s">
        <v>1244</v>
      </c>
      <c r="G88" s="34" t="s">
        <v>1245</v>
      </c>
      <c r="H88" s="34" t="s">
        <v>216</v>
      </c>
      <c r="I88" s="34" t="s">
        <v>1239</v>
      </c>
      <c r="J88" s="34" t="s">
        <v>71</v>
      </c>
      <c r="K88" s="34" t="s">
        <v>170</v>
      </c>
      <c r="L88" s="34" t="s">
        <v>107</v>
      </c>
      <c r="M88" s="34" t="s">
        <v>1246</v>
      </c>
      <c r="N88" s="34" t="s">
        <v>72</v>
      </c>
      <c r="O88" s="34" t="s">
        <v>75</v>
      </c>
      <c r="P88" s="44">
        <v>13147</v>
      </c>
      <c r="Q88" s="37">
        <v>1</v>
      </c>
      <c r="R88" s="37">
        <v>22550</v>
      </c>
      <c r="S88" s="37">
        <v>0</v>
      </c>
      <c r="T88" s="37">
        <v>2964.6484999999998</v>
      </c>
      <c r="U88" s="41">
        <v>5.2280000000000002E-4</v>
      </c>
      <c r="V88" s="41">
        <v>0.1094019</v>
      </c>
      <c r="W88" s="41">
        <v>0.1085299</v>
      </c>
      <c r="X88" s="143"/>
    </row>
    <row r="89" spans="1:24" x14ac:dyDescent="0.2">
      <c r="A89" s="34">
        <v>392</v>
      </c>
      <c r="B89" s="34">
        <v>14848</v>
      </c>
      <c r="C89" s="34" t="s">
        <v>1250</v>
      </c>
      <c r="D89" s="34">
        <v>511303661</v>
      </c>
      <c r="E89" s="40" t="s">
        <v>1228</v>
      </c>
      <c r="F89" s="34" t="s">
        <v>1409</v>
      </c>
      <c r="G89" s="34" t="s">
        <v>1410</v>
      </c>
      <c r="H89" s="34" t="s">
        <v>216</v>
      </c>
      <c r="I89" s="34" t="s">
        <v>1239</v>
      </c>
      <c r="J89" s="34" t="s">
        <v>71</v>
      </c>
      <c r="K89" s="34" t="s">
        <v>170</v>
      </c>
      <c r="L89" s="34" t="s">
        <v>107</v>
      </c>
      <c r="M89" s="34" t="s">
        <v>1246</v>
      </c>
      <c r="N89" s="34" t="s">
        <v>72</v>
      </c>
      <c r="O89" s="34" t="s">
        <v>75</v>
      </c>
      <c r="P89" s="44">
        <v>39019</v>
      </c>
      <c r="Q89" s="37">
        <v>1</v>
      </c>
      <c r="R89" s="37">
        <v>8809</v>
      </c>
      <c r="S89" s="37">
        <v>0</v>
      </c>
      <c r="T89" s="37">
        <v>3437.1837099999998</v>
      </c>
      <c r="U89" s="41">
        <v>4.6940000000000003E-4</v>
      </c>
      <c r="V89" s="41">
        <v>0.12683949999999999</v>
      </c>
      <c r="W89" s="41">
        <v>0.12582850000000001</v>
      </c>
      <c r="X89" s="143"/>
    </row>
    <row r="90" spans="1:24" x14ac:dyDescent="0.2">
      <c r="A90" s="34">
        <v>392</v>
      </c>
      <c r="B90" s="34">
        <v>14848</v>
      </c>
      <c r="C90" s="34" t="s">
        <v>1411</v>
      </c>
      <c r="D90" s="34">
        <v>513765339</v>
      </c>
      <c r="E90" s="40" t="s">
        <v>1228</v>
      </c>
      <c r="F90" s="34" t="s">
        <v>1412</v>
      </c>
      <c r="G90" s="34" t="s">
        <v>1413</v>
      </c>
      <c r="H90" s="34" t="s">
        <v>216</v>
      </c>
      <c r="I90" s="34" t="s">
        <v>1239</v>
      </c>
      <c r="J90" s="34" t="s">
        <v>71</v>
      </c>
      <c r="K90" s="34" t="s">
        <v>170</v>
      </c>
      <c r="L90" s="34" t="s">
        <v>107</v>
      </c>
      <c r="M90" s="34" t="s">
        <v>1246</v>
      </c>
      <c r="N90" s="34" t="s">
        <v>72</v>
      </c>
      <c r="O90" s="34" t="s">
        <v>75</v>
      </c>
      <c r="P90" s="44">
        <v>17803</v>
      </c>
      <c r="Q90" s="37">
        <v>1</v>
      </c>
      <c r="R90" s="37">
        <v>20310</v>
      </c>
      <c r="S90" s="37">
        <v>0</v>
      </c>
      <c r="T90" s="37">
        <v>3615.7892999999999</v>
      </c>
      <c r="U90" s="41">
        <v>6.5959999999999999E-4</v>
      </c>
      <c r="V90" s="41">
        <v>0.1334304</v>
      </c>
      <c r="W90" s="41">
        <v>0.13236690000000001</v>
      </c>
      <c r="X90" s="143"/>
    </row>
    <row r="91" spans="1:24" x14ac:dyDescent="0.2">
      <c r="A91" s="34">
        <v>392</v>
      </c>
      <c r="B91" s="34">
        <v>14848</v>
      </c>
      <c r="C91" s="34" t="s">
        <v>1259</v>
      </c>
      <c r="D91" s="34">
        <v>514884485</v>
      </c>
      <c r="E91" s="40" t="s">
        <v>1228</v>
      </c>
      <c r="F91" s="34" t="s">
        <v>1414</v>
      </c>
      <c r="G91" s="34" t="s">
        <v>1415</v>
      </c>
      <c r="H91" s="34" t="s">
        <v>216</v>
      </c>
      <c r="I91" s="34" t="s">
        <v>1239</v>
      </c>
      <c r="J91" s="34" t="s">
        <v>71</v>
      </c>
      <c r="K91" s="34" t="s">
        <v>170</v>
      </c>
      <c r="L91" s="34" t="s">
        <v>107</v>
      </c>
      <c r="M91" s="34" t="s">
        <v>1246</v>
      </c>
      <c r="N91" s="34" t="s">
        <v>72</v>
      </c>
      <c r="O91" s="34" t="s">
        <v>75</v>
      </c>
      <c r="P91" s="44">
        <v>31961</v>
      </c>
      <c r="Q91" s="37">
        <v>1</v>
      </c>
      <c r="R91" s="37">
        <v>10210</v>
      </c>
      <c r="S91" s="37">
        <v>0</v>
      </c>
      <c r="T91" s="37">
        <v>3263.2181</v>
      </c>
      <c r="U91" s="41">
        <v>4.6999999999999999E-4</v>
      </c>
      <c r="V91" s="41">
        <v>0.12041979999999999</v>
      </c>
      <c r="W91" s="41">
        <v>0.11946</v>
      </c>
      <c r="X91" s="143"/>
    </row>
    <row r="92" spans="1:24" x14ac:dyDescent="0.2">
      <c r="A92" s="34">
        <v>392</v>
      </c>
      <c r="B92" s="34">
        <v>14848</v>
      </c>
      <c r="C92" s="34" t="s">
        <v>1270</v>
      </c>
      <c r="D92" s="34" t="s">
        <v>1285</v>
      </c>
      <c r="E92" s="40" t="s">
        <v>741</v>
      </c>
      <c r="F92" s="34" t="s">
        <v>1286</v>
      </c>
      <c r="G92" s="34" t="s">
        <v>1287</v>
      </c>
      <c r="H92" s="34" t="s">
        <v>216</v>
      </c>
      <c r="I92" s="34" t="s">
        <v>1239</v>
      </c>
      <c r="J92" s="34" t="s">
        <v>169</v>
      </c>
      <c r="K92" s="34" t="s">
        <v>170</v>
      </c>
      <c r="L92" s="34" t="s">
        <v>1088</v>
      </c>
      <c r="M92" s="34" t="s">
        <v>1274</v>
      </c>
      <c r="N92" s="34" t="s">
        <v>72</v>
      </c>
      <c r="O92" s="34" t="s">
        <v>78</v>
      </c>
      <c r="P92" s="44">
        <v>712</v>
      </c>
      <c r="Q92" s="37">
        <v>3.718</v>
      </c>
      <c r="R92" s="37">
        <v>55939</v>
      </c>
      <c r="S92" s="37">
        <v>0.9002</v>
      </c>
      <c r="T92" s="37">
        <v>1484.17345</v>
      </c>
      <c r="U92" s="41">
        <v>1.4479287300691757E-3</v>
      </c>
      <c r="V92" s="41">
        <v>5.4769199999999997E-2</v>
      </c>
      <c r="W92" s="41">
        <v>5.4332699999999998E-2</v>
      </c>
      <c r="X92" s="143"/>
    </row>
    <row r="93" spans="1:24" x14ac:dyDescent="0.2">
      <c r="A93" s="34">
        <v>392</v>
      </c>
      <c r="B93" s="34">
        <v>14848</v>
      </c>
      <c r="C93" s="34" t="s">
        <v>1291</v>
      </c>
      <c r="D93" s="34" t="s">
        <v>1304</v>
      </c>
      <c r="E93" s="40" t="s">
        <v>741</v>
      </c>
      <c r="F93" s="34" t="s">
        <v>1305</v>
      </c>
      <c r="G93" s="34" t="s">
        <v>1306</v>
      </c>
      <c r="H93" s="34" t="s">
        <v>216</v>
      </c>
      <c r="I93" s="34" t="s">
        <v>1239</v>
      </c>
      <c r="J93" s="34" t="s">
        <v>169</v>
      </c>
      <c r="K93" s="34" t="s">
        <v>170</v>
      </c>
      <c r="L93" s="34" t="s">
        <v>1088</v>
      </c>
      <c r="M93" s="34" t="s">
        <v>1274</v>
      </c>
      <c r="N93" s="34" t="s">
        <v>72</v>
      </c>
      <c r="O93" s="34" t="s">
        <v>78</v>
      </c>
      <c r="P93" s="44">
        <v>1237</v>
      </c>
      <c r="Q93" s="37">
        <v>3.718</v>
      </c>
      <c r="R93" s="37">
        <v>56190</v>
      </c>
      <c r="S93" s="37">
        <v>0</v>
      </c>
      <c r="T93" s="37">
        <v>2584.2713699999999</v>
      </c>
      <c r="U93" s="41">
        <v>2.5869877070924473E-3</v>
      </c>
      <c r="V93" s="41">
        <v>9.5365199999999997E-2</v>
      </c>
      <c r="W93" s="41">
        <v>9.4605099999999998E-2</v>
      </c>
      <c r="X93" s="143"/>
    </row>
    <row r="94" spans="1:24" x14ac:dyDescent="0.2">
      <c r="A94" s="34">
        <v>392</v>
      </c>
      <c r="B94" s="34">
        <v>14848</v>
      </c>
      <c r="C94" s="34" t="s">
        <v>1307</v>
      </c>
      <c r="D94" s="34" t="s">
        <v>1308</v>
      </c>
      <c r="E94" s="40" t="s">
        <v>741</v>
      </c>
      <c r="F94" s="34" t="s">
        <v>1309</v>
      </c>
      <c r="G94" s="34" t="s">
        <v>1310</v>
      </c>
      <c r="H94" s="34" t="s">
        <v>216</v>
      </c>
      <c r="I94" s="34" t="s">
        <v>1239</v>
      </c>
      <c r="J94" s="34" t="s">
        <v>169</v>
      </c>
      <c r="K94" s="34" t="s">
        <v>170</v>
      </c>
      <c r="L94" s="34" t="s">
        <v>1088</v>
      </c>
      <c r="M94" s="34" t="s">
        <v>1274</v>
      </c>
      <c r="N94" s="34" t="s">
        <v>72</v>
      </c>
      <c r="O94" s="34" t="s">
        <v>78</v>
      </c>
      <c r="P94" s="44">
        <v>1720</v>
      </c>
      <c r="Q94" s="37">
        <v>3.718</v>
      </c>
      <c r="R94" s="37">
        <v>51391</v>
      </c>
      <c r="S94" s="37">
        <v>0</v>
      </c>
      <c r="T94" s="37">
        <v>3286.4338899999998</v>
      </c>
      <c r="U94" s="41">
        <v>2.7532908118995968E-3</v>
      </c>
      <c r="V94" s="41">
        <v>0.1212765</v>
      </c>
      <c r="W94" s="41">
        <v>0.1203099</v>
      </c>
      <c r="X94" s="143"/>
    </row>
    <row r="95" spans="1:24" x14ac:dyDescent="0.2">
      <c r="A95" s="34">
        <v>392</v>
      </c>
      <c r="B95" s="34">
        <v>14848</v>
      </c>
      <c r="C95" s="34" t="s">
        <v>1275</v>
      </c>
      <c r="D95" s="34" t="s">
        <v>1374</v>
      </c>
      <c r="E95" s="40" t="s">
        <v>741</v>
      </c>
      <c r="F95" s="34" t="s">
        <v>1375</v>
      </c>
      <c r="G95" s="34" t="s">
        <v>1376</v>
      </c>
      <c r="H95" s="34" t="s">
        <v>216</v>
      </c>
      <c r="I95" s="34" t="s">
        <v>1239</v>
      </c>
      <c r="J95" s="34" t="s">
        <v>169</v>
      </c>
      <c r="K95" s="34" t="s">
        <v>170</v>
      </c>
      <c r="L95" s="34" t="s">
        <v>1141</v>
      </c>
      <c r="M95" s="34" t="s">
        <v>1274</v>
      </c>
      <c r="N95" s="34" t="s">
        <v>72</v>
      </c>
      <c r="O95" s="34" t="s">
        <v>78</v>
      </c>
      <c r="P95" s="44">
        <v>729</v>
      </c>
      <c r="Q95" s="37">
        <v>3.718</v>
      </c>
      <c r="R95" s="37">
        <v>109783</v>
      </c>
      <c r="S95" s="37">
        <v>0</v>
      </c>
      <c r="T95" s="37">
        <v>2975.5825799999998</v>
      </c>
      <c r="U95" s="41">
        <v>2.7800000000000001E-5</v>
      </c>
      <c r="V95" s="41">
        <v>0.1098054</v>
      </c>
      <c r="W95" s="41">
        <v>0.1089302</v>
      </c>
      <c r="X95" s="143"/>
    </row>
    <row r="96" spans="1:24" x14ac:dyDescent="0.2">
      <c r="A96" s="34">
        <v>392</v>
      </c>
      <c r="B96" s="34">
        <v>1430</v>
      </c>
      <c r="V96" s="41" t="s">
        <v>201</v>
      </c>
      <c r="X96" s="143"/>
    </row>
    <row r="97" spans="1:23" x14ac:dyDescent="0.2">
      <c r="A97" s="143" t="s">
        <v>2827</v>
      </c>
      <c r="B97" s="143"/>
      <c r="C97" s="143"/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3"/>
      <c r="P97" s="143"/>
      <c r="Q97" s="143"/>
      <c r="R97" s="143"/>
      <c r="S97" s="143"/>
      <c r="T97" s="143"/>
      <c r="U97" s="143"/>
      <c r="V97" s="143"/>
      <c r="W97" s="143"/>
    </row>
    <row r="98" spans="1:23" x14ac:dyDescent="0.2">
      <c r="A98" s="144" t="s">
        <v>2825</v>
      </c>
    </row>
  </sheetData>
  <sheetProtection formatColumns="0"/>
  <mergeCells count="3">
    <mergeCell ref="A1:W1"/>
    <mergeCell ref="X2:X96"/>
    <mergeCell ref="A97:W97"/>
  </mergeCells>
  <dataValidations count="8">
    <dataValidation type="list" allowBlank="1" showInputMessage="1" showErrorMessage="1" sqref="L3:L21" xr:uid="{00000000-0002-0000-0700-000000000000}">
      <formula1>Stock_Exchange</formula1>
    </dataValidation>
    <dataValidation type="list" allowBlank="1" showInputMessage="1" showErrorMessage="1" sqref="K3" xr:uid="{00000000-0002-0000-0700-000001000000}">
      <formula1>Country_list_funds</formula1>
    </dataValidation>
    <dataValidation type="list" allowBlank="1" showInputMessage="1" showErrorMessage="1" sqref="H3:H21" xr:uid="{00000000-0002-0000-0700-000002000000}">
      <formula1>Security_ID_Number_Type</formula1>
    </dataValidation>
    <dataValidation type="list" allowBlank="1" showInputMessage="1" showErrorMessage="1" sqref="E3:E21" xr:uid="{00000000-0002-0000-0700-000003000000}">
      <formula1>Issuer_Type_TFunds</formula1>
    </dataValidation>
    <dataValidation type="list" allowBlank="1" showInputMessage="1" showErrorMessage="1" sqref="M3:M21" xr:uid="{00000000-0002-0000-0700-000004000000}">
      <formula1>Fund_type</formula1>
    </dataValidation>
    <dataValidation type="list" allowBlank="1" showInputMessage="1" showErrorMessage="1" sqref="K4:K21" xr:uid="{00000000-0002-0000-0700-000005000000}">
      <formula1>Country_list</formula1>
    </dataValidation>
    <dataValidation type="list" allowBlank="1" showInputMessage="1" showErrorMessage="1" sqref="N3:N21" xr:uid="{00000000-0002-0000-0700-000006000000}">
      <formula1>Holding_interest</formula1>
    </dataValidation>
    <dataValidation type="list" allowBlank="1" showInputMessage="1" showErrorMessage="1" sqref="J3:J21" xr:uid="{00000000-0002-0000-0700-000007000000}">
      <formula1>israel_abroad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X1048575"/>
  <sheetViews>
    <sheetView rightToLeft="1" workbookViewId="0">
      <selection sqref="A1:W1"/>
    </sheetView>
  </sheetViews>
  <sheetFormatPr baseColWidth="10" defaultColWidth="9" defaultRowHeight="15" x14ac:dyDescent="0.2"/>
  <cols>
    <col min="1" max="12" width="11.6640625" style="40" customWidth="1"/>
    <col min="13" max="13" width="9" style="34"/>
    <col min="14" max="16" width="11.6640625" style="40" customWidth="1"/>
    <col min="17" max="17" width="12.33203125" style="44" bestFit="1" customWidth="1"/>
    <col min="18" max="20" width="11.6640625" style="44" customWidth="1"/>
    <col min="21" max="23" width="11.6640625" style="46" customWidth="1"/>
    <col min="24" max="24" width="11.6640625" style="40" customWidth="1"/>
    <col min="25" max="16384" width="9" style="40"/>
  </cols>
  <sheetData>
    <row r="1" spans="1:24" ht="66.75" customHeight="1" x14ac:dyDescent="0.2">
      <c r="A1" s="152" t="s">
        <v>2826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</row>
    <row r="2" spans="1:24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211</v>
      </c>
      <c r="M2" s="30" t="s">
        <v>93</v>
      </c>
      <c r="N2" s="30" t="s">
        <v>1226</v>
      </c>
      <c r="O2" s="30" t="s">
        <v>57</v>
      </c>
      <c r="P2" s="30" t="s">
        <v>60</v>
      </c>
      <c r="Q2" s="31" t="s">
        <v>99</v>
      </c>
      <c r="R2" s="31" t="s">
        <v>62</v>
      </c>
      <c r="S2" s="31" t="s">
        <v>100</v>
      </c>
      <c r="T2" s="31" t="s">
        <v>64</v>
      </c>
      <c r="U2" s="32" t="s">
        <v>102</v>
      </c>
      <c r="V2" s="32" t="s">
        <v>65</v>
      </c>
      <c r="W2" s="32" t="s">
        <v>66</v>
      </c>
      <c r="X2" s="147" t="s">
        <v>2823</v>
      </c>
    </row>
    <row r="3" spans="1:24" x14ac:dyDescent="0.2">
      <c r="A3" s="36">
        <v>392</v>
      </c>
      <c r="B3" s="36">
        <v>392</v>
      </c>
      <c r="C3" s="36" t="s">
        <v>1236</v>
      </c>
      <c r="D3" s="36">
        <v>510938608</v>
      </c>
      <c r="E3" s="36" t="s">
        <v>213</v>
      </c>
      <c r="F3" s="36" t="s">
        <v>1416</v>
      </c>
      <c r="G3" s="36" t="s">
        <v>1417</v>
      </c>
      <c r="H3" s="36" t="s">
        <v>216</v>
      </c>
      <c r="I3" s="36" t="s">
        <v>807</v>
      </c>
      <c r="J3" s="36" t="s">
        <v>71</v>
      </c>
      <c r="K3" s="36" t="s">
        <v>170</v>
      </c>
      <c r="L3" s="35" t="s">
        <v>218</v>
      </c>
      <c r="M3" s="36" t="s">
        <v>107</v>
      </c>
      <c r="N3" s="48" t="s">
        <v>1418</v>
      </c>
      <c r="O3" s="48" t="s">
        <v>72</v>
      </c>
      <c r="P3" s="36" t="s">
        <v>75</v>
      </c>
      <c r="Q3" s="47">
        <v>2922500</v>
      </c>
      <c r="R3" s="47">
        <v>1</v>
      </c>
      <c r="S3" s="47">
        <v>261.92</v>
      </c>
      <c r="T3" s="47">
        <v>7654.6120000000001</v>
      </c>
      <c r="U3" s="50">
        <v>0</v>
      </c>
      <c r="V3" s="50">
        <v>0.12879080000000001</v>
      </c>
      <c r="W3" s="50">
        <v>3.5628999999999999E-3</v>
      </c>
      <c r="X3" s="147"/>
    </row>
    <row r="4" spans="1:24" x14ac:dyDescent="0.2">
      <c r="A4" s="36">
        <v>392</v>
      </c>
      <c r="B4" s="36">
        <v>392</v>
      </c>
      <c r="C4" s="36" t="s">
        <v>1419</v>
      </c>
      <c r="D4" s="36" t="s">
        <v>1420</v>
      </c>
      <c r="E4" s="36" t="s">
        <v>741</v>
      </c>
      <c r="F4" s="36" t="s">
        <v>1421</v>
      </c>
      <c r="G4" s="36" t="s">
        <v>1422</v>
      </c>
      <c r="H4" s="36" t="s">
        <v>216</v>
      </c>
      <c r="I4" s="36" t="s">
        <v>807</v>
      </c>
      <c r="J4" s="36" t="s">
        <v>169</v>
      </c>
      <c r="K4" s="36" t="s">
        <v>1151</v>
      </c>
      <c r="L4" s="35" t="s">
        <v>218</v>
      </c>
      <c r="M4" s="36" t="s">
        <v>1082</v>
      </c>
      <c r="N4" s="48" t="s">
        <v>1274</v>
      </c>
      <c r="O4" s="48" t="s">
        <v>72</v>
      </c>
      <c r="P4" s="36" t="s">
        <v>78</v>
      </c>
      <c r="Q4" s="47">
        <v>9729</v>
      </c>
      <c r="R4" s="47">
        <v>3.718</v>
      </c>
      <c r="S4" s="47">
        <v>10331.6</v>
      </c>
      <c r="T4" s="47">
        <v>3737.18995</v>
      </c>
      <c r="U4" s="50">
        <v>1.05787E-2</v>
      </c>
      <c r="V4" s="50">
        <v>6.2879199999999996E-2</v>
      </c>
      <c r="W4" s="50">
        <v>1.7394999999999999E-3</v>
      </c>
      <c r="X4" s="147"/>
    </row>
    <row r="5" spans="1:24" x14ac:dyDescent="0.2">
      <c r="A5" s="36">
        <v>392</v>
      </c>
      <c r="B5" s="36">
        <v>392</v>
      </c>
      <c r="C5" s="36" t="s">
        <v>1423</v>
      </c>
      <c r="D5" s="36" t="s">
        <v>1424</v>
      </c>
      <c r="E5" s="36" t="s">
        <v>741</v>
      </c>
      <c r="F5" s="36" t="s">
        <v>1425</v>
      </c>
      <c r="G5" s="36" t="s">
        <v>1426</v>
      </c>
      <c r="H5" s="36" t="s">
        <v>216</v>
      </c>
      <c r="I5" s="36" t="s">
        <v>1427</v>
      </c>
      <c r="J5" s="36" t="s">
        <v>169</v>
      </c>
      <c r="K5" s="36" t="s">
        <v>170</v>
      </c>
      <c r="L5" s="35" t="s">
        <v>218</v>
      </c>
      <c r="M5" s="36" t="s">
        <v>1088</v>
      </c>
      <c r="N5" s="48" t="s">
        <v>1284</v>
      </c>
      <c r="O5" s="48" t="s">
        <v>72</v>
      </c>
      <c r="P5" s="36" t="s">
        <v>78</v>
      </c>
      <c r="Q5" s="47">
        <v>2426.0100000000002</v>
      </c>
      <c r="R5" s="47">
        <v>3.718</v>
      </c>
      <c r="S5" s="47">
        <v>139175.62</v>
      </c>
      <c r="T5" s="47">
        <v>12553.508949999999</v>
      </c>
      <c r="U5" s="50">
        <v>0</v>
      </c>
      <c r="V5" s="50">
        <v>0.21121609999999999</v>
      </c>
      <c r="W5" s="50">
        <v>5.8431000000000004E-3</v>
      </c>
      <c r="X5" s="147"/>
    </row>
    <row r="6" spans="1:24" x14ac:dyDescent="0.2">
      <c r="A6" s="36">
        <v>392</v>
      </c>
      <c r="B6" s="36">
        <v>392</v>
      </c>
      <c r="C6" s="36" t="s">
        <v>1428</v>
      </c>
      <c r="D6" s="36" t="s">
        <v>1429</v>
      </c>
      <c r="E6" s="36" t="s">
        <v>741</v>
      </c>
      <c r="F6" s="36" t="s">
        <v>1430</v>
      </c>
      <c r="G6" s="36" t="s">
        <v>1431</v>
      </c>
      <c r="H6" s="36" t="s">
        <v>216</v>
      </c>
      <c r="I6" s="36" t="s">
        <v>807</v>
      </c>
      <c r="J6" s="36" t="s">
        <v>169</v>
      </c>
      <c r="K6" s="36" t="s">
        <v>1380</v>
      </c>
      <c r="L6" s="35" t="s">
        <v>218</v>
      </c>
      <c r="M6" s="36" t="s">
        <v>1082</v>
      </c>
      <c r="N6" s="48" t="s">
        <v>1274</v>
      </c>
      <c r="O6" s="48" t="s">
        <v>72</v>
      </c>
      <c r="P6" s="36" t="s">
        <v>78</v>
      </c>
      <c r="Q6" s="47">
        <v>334805.08</v>
      </c>
      <c r="R6" s="47">
        <v>3.718</v>
      </c>
      <c r="S6" s="47">
        <v>1372.39</v>
      </c>
      <c r="T6" s="47">
        <v>17083.583279999999</v>
      </c>
      <c r="U6" s="50">
        <v>1.49105E-2</v>
      </c>
      <c r="V6" s="50">
        <v>0.28743580000000002</v>
      </c>
      <c r="W6" s="50">
        <v>7.9515999999999996E-3</v>
      </c>
      <c r="X6" s="147"/>
    </row>
    <row r="7" spans="1:24" x14ac:dyDescent="0.2">
      <c r="A7" s="36">
        <v>392</v>
      </c>
      <c r="B7" s="36">
        <v>392</v>
      </c>
      <c r="C7" s="36" t="s">
        <v>1432</v>
      </c>
      <c r="D7" s="36" t="s">
        <v>1433</v>
      </c>
      <c r="E7" s="36" t="s">
        <v>741</v>
      </c>
      <c r="F7" s="36" t="s">
        <v>1434</v>
      </c>
      <c r="G7" s="36" t="s">
        <v>1435</v>
      </c>
      <c r="H7" s="36" t="s">
        <v>216</v>
      </c>
      <c r="I7" s="36" t="s">
        <v>807</v>
      </c>
      <c r="J7" s="36" t="s">
        <v>169</v>
      </c>
      <c r="K7" s="36" t="s">
        <v>1314</v>
      </c>
      <c r="L7" s="35" t="s">
        <v>218</v>
      </c>
      <c r="M7" s="36" t="s">
        <v>1082</v>
      </c>
      <c r="N7" s="48" t="s">
        <v>1274</v>
      </c>
      <c r="O7" s="48" t="s">
        <v>72</v>
      </c>
      <c r="P7" s="36" t="s">
        <v>86</v>
      </c>
      <c r="Q7" s="47">
        <v>32903.4</v>
      </c>
      <c r="R7" s="47">
        <v>4.0218999999999996</v>
      </c>
      <c r="S7" s="47">
        <v>7229</v>
      </c>
      <c r="T7" s="47">
        <v>9566.4381900000008</v>
      </c>
      <c r="U7" s="50">
        <v>1.4996199999999999E-2</v>
      </c>
      <c r="V7" s="50">
        <v>0.16095780000000001</v>
      </c>
      <c r="W7" s="50">
        <v>4.4527000000000004E-3</v>
      </c>
      <c r="X7" s="147"/>
    </row>
    <row r="8" spans="1:24" x14ac:dyDescent="0.2">
      <c r="A8" s="36">
        <v>392</v>
      </c>
      <c r="B8" s="36">
        <v>392</v>
      </c>
      <c r="C8" s="36" t="s">
        <v>1432</v>
      </c>
      <c r="D8" s="36" t="s">
        <v>1436</v>
      </c>
      <c r="E8" s="36" t="s">
        <v>741</v>
      </c>
      <c r="F8" s="36" t="s">
        <v>1437</v>
      </c>
      <c r="G8" s="36" t="s">
        <v>1438</v>
      </c>
      <c r="H8" s="36" t="s">
        <v>216</v>
      </c>
      <c r="I8" s="36" t="s">
        <v>807</v>
      </c>
      <c r="J8" s="36" t="s">
        <v>169</v>
      </c>
      <c r="K8" s="36" t="s">
        <v>1257</v>
      </c>
      <c r="L8" s="35" t="s">
        <v>218</v>
      </c>
      <c r="M8" s="36" t="s">
        <v>1082</v>
      </c>
      <c r="N8" s="48" t="s">
        <v>1274</v>
      </c>
      <c r="O8" s="48" t="s">
        <v>72</v>
      </c>
      <c r="P8" s="36" t="s">
        <v>78</v>
      </c>
      <c r="Q8" s="47">
        <v>63532.4</v>
      </c>
      <c r="R8" s="47">
        <v>3.718</v>
      </c>
      <c r="S8" s="47">
        <v>3742</v>
      </c>
      <c r="T8" s="47">
        <v>8839.10779</v>
      </c>
      <c r="U8" s="50">
        <v>6.3967E-3</v>
      </c>
      <c r="V8" s="50">
        <v>0.1487203</v>
      </c>
      <c r="W8" s="50">
        <v>4.1142000000000001E-3</v>
      </c>
      <c r="X8" s="147"/>
    </row>
    <row r="9" spans="1:24" x14ac:dyDescent="0.2">
      <c r="A9" s="36">
        <v>392</v>
      </c>
      <c r="B9" s="36">
        <v>1316</v>
      </c>
      <c r="C9" s="36" t="s">
        <v>1423</v>
      </c>
      <c r="D9" s="36" t="s">
        <v>1424</v>
      </c>
      <c r="E9" s="36" t="s">
        <v>741</v>
      </c>
      <c r="F9" s="36" t="s">
        <v>1425</v>
      </c>
      <c r="G9" s="36" t="s">
        <v>1426</v>
      </c>
      <c r="H9" s="36" t="s">
        <v>216</v>
      </c>
      <c r="I9" s="36" t="s">
        <v>1427</v>
      </c>
      <c r="J9" s="36" t="s">
        <v>169</v>
      </c>
      <c r="K9" s="36" t="s">
        <v>170</v>
      </c>
      <c r="L9" s="35" t="s">
        <v>218</v>
      </c>
      <c r="M9" s="36" t="s">
        <v>1088</v>
      </c>
      <c r="N9" s="48" t="s">
        <v>1284</v>
      </c>
      <c r="O9" s="48" t="s">
        <v>72</v>
      </c>
      <c r="P9" s="36" t="s">
        <v>78</v>
      </c>
      <c r="Q9" s="47">
        <v>204.04</v>
      </c>
      <c r="R9" s="47">
        <v>3.718</v>
      </c>
      <c r="S9" s="47">
        <v>139175.62</v>
      </c>
      <c r="T9" s="47">
        <v>1055.8150900000001</v>
      </c>
      <c r="U9" s="50">
        <v>0</v>
      </c>
      <c r="V9" s="50">
        <v>1</v>
      </c>
      <c r="W9" s="50">
        <v>2.4873200000000002E-2</v>
      </c>
      <c r="X9" s="147"/>
    </row>
    <row r="10" spans="1:24" x14ac:dyDescent="0.2">
      <c r="A10" s="36">
        <v>392</v>
      </c>
      <c r="B10" s="36">
        <v>1317</v>
      </c>
      <c r="C10" s="36" t="s">
        <v>1419</v>
      </c>
      <c r="D10" s="36" t="s">
        <v>1420</v>
      </c>
      <c r="E10" s="36" t="s">
        <v>741</v>
      </c>
      <c r="F10" s="36" t="s">
        <v>1421</v>
      </c>
      <c r="G10" s="36" t="s">
        <v>1422</v>
      </c>
      <c r="H10" s="36" t="s">
        <v>216</v>
      </c>
      <c r="I10" s="36" t="s">
        <v>807</v>
      </c>
      <c r="J10" s="36" t="s">
        <v>169</v>
      </c>
      <c r="K10" s="36" t="s">
        <v>1151</v>
      </c>
      <c r="L10" s="35" t="s">
        <v>218</v>
      </c>
      <c r="M10" s="36" t="s">
        <v>1082</v>
      </c>
      <c r="N10" s="48" t="s">
        <v>1274</v>
      </c>
      <c r="O10" s="48" t="s">
        <v>72</v>
      </c>
      <c r="P10" s="36" t="s">
        <v>78</v>
      </c>
      <c r="Q10" s="47">
        <v>132</v>
      </c>
      <c r="R10" s="47">
        <v>3.718</v>
      </c>
      <c r="S10" s="47">
        <v>10331.6</v>
      </c>
      <c r="T10" s="47">
        <v>50.705010000000001</v>
      </c>
      <c r="U10" s="50">
        <v>1.4349999999999999E-4</v>
      </c>
      <c r="V10" s="50">
        <v>1</v>
      </c>
      <c r="W10" s="50">
        <v>1.4346999999999999E-3</v>
      </c>
      <c r="X10" s="147"/>
    </row>
    <row r="11" spans="1:24" x14ac:dyDescent="0.2">
      <c r="A11" s="36">
        <v>392</v>
      </c>
      <c r="B11" s="36">
        <v>1430</v>
      </c>
      <c r="C11" s="36"/>
      <c r="D11" s="36"/>
      <c r="E11" s="36"/>
      <c r="F11" s="36"/>
      <c r="G11" s="36"/>
      <c r="H11" s="36"/>
      <c r="I11" s="36"/>
      <c r="J11" s="36"/>
      <c r="K11" s="36"/>
      <c r="L11" s="35"/>
      <c r="M11" s="36"/>
      <c r="N11" s="48"/>
      <c r="O11" s="48"/>
      <c r="P11" s="36"/>
      <c r="Q11" s="47"/>
      <c r="R11" s="47"/>
      <c r="S11" s="47"/>
      <c r="T11" s="47"/>
      <c r="U11" s="50"/>
      <c r="V11" s="50" t="s">
        <v>201</v>
      </c>
      <c r="W11" s="50"/>
      <c r="X11" s="147"/>
    </row>
    <row r="12" spans="1:24" x14ac:dyDescent="0.2">
      <c r="A12" s="36">
        <v>392</v>
      </c>
      <c r="B12" s="36">
        <v>8891</v>
      </c>
      <c r="C12" s="36"/>
      <c r="D12" s="36"/>
      <c r="E12" s="36"/>
      <c r="F12" s="36"/>
      <c r="G12" s="36"/>
      <c r="H12" s="36"/>
      <c r="I12" s="36"/>
      <c r="J12" s="36"/>
      <c r="K12" s="36"/>
      <c r="L12" s="35"/>
      <c r="M12" s="36"/>
      <c r="N12" s="48"/>
      <c r="O12" s="48"/>
      <c r="P12" s="36"/>
      <c r="Q12" s="47"/>
      <c r="R12" s="47"/>
      <c r="S12" s="47"/>
      <c r="T12" s="47"/>
      <c r="U12" s="50"/>
      <c r="V12" s="50" t="s">
        <v>201</v>
      </c>
      <c r="W12" s="50"/>
      <c r="X12" s="147"/>
    </row>
    <row r="13" spans="1:24" x14ac:dyDescent="0.2">
      <c r="A13" s="36">
        <v>392</v>
      </c>
      <c r="B13" s="36">
        <v>14848</v>
      </c>
      <c r="C13" s="36"/>
      <c r="D13" s="36"/>
      <c r="E13" s="36"/>
      <c r="F13" s="36"/>
      <c r="G13" s="36"/>
      <c r="H13" s="36"/>
      <c r="I13" s="36"/>
      <c r="J13" s="36"/>
      <c r="K13" s="36"/>
      <c r="L13" s="35"/>
      <c r="M13" s="36"/>
      <c r="N13" s="48"/>
      <c r="O13" s="48"/>
      <c r="P13" s="36"/>
      <c r="Q13" s="47"/>
      <c r="R13" s="47"/>
      <c r="S13" s="47"/>
      <c r="T13" s="47"/>
      <c r="U13" s="50"/>
      <c r="V13" s="50" t="s">
        <v>201</v>
      </c>
      <c r="W13" s="50"/>
      <c r="X13" s="147"/>
    </row>
    <row r="14" spans="1:24" ht="15" customHeight="1" x14ac:dyDescent="0.2">
      <c r="A14" s="153" t="s">
        <v>2827</v>
      </c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</row>
    <row r="15" spans="1:24" x14ac:dyDescent="0.2">
      <c r="A15" s="154" t="s">
        <v>2825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5"/>
      <c r="M15" s="36"/>
      <c r="N15" s="48"/>
      <c r="O15" s="48"/>
      <c r="P15" s="36"/>
      <c r="Q15" s="47"/>
      <c r="R15" s="47"/>
      <c r="S15" s="47"/>
      <c r="T15" s="47"/>
      <c r="U15" s="50"/>
      <c r="V15" s="50"/>
      <c r="W15" s="50"/>
    </row>
    <row r="16" spans="1:24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5"/>
      <c r="M16" s="36"/>
      <c r="N16" s="48"/>
      <c r="O16" s="48"/>
      <c r="P16" s="36"/>
      <c r="Q16" s="47"/>
      <c r="R16" s="47"/>
      <c r="S16" s="47"/>
      <c r="T16" s="47"/>
      <c r="U16" s="50"/>
      <c r="V16" s="50"/>
      <c r="W16" s="50"/>
    </row>
    <row r="17" spans="1:23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5"/>
      <c r="M17" s="36"/>
      <c r="N17" s="48"/>
      <c r="O17" s="48"/>
      <c r="P17" s="36"/>
      <c r="Q17" s="47"/>
      <c r="R17" s="47"/>
      <c r="S17" s="47"/>
      <c r="T17" s="47"/>
      <c r="U17" s="50"/>
      <c r="V17" s="50"/>
      <c r="W17" s="50"/>
    </row>
    <row r="18" spans="1:23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5"/>
      <c r="M18" s="36"/>
      <c r="N18" s="48"/>
      <c r="O18" s="48"/>
      <c r="P18" s="36"/>
      <c r="Q18" s="47"/>
      <c r="R18" s="47"/>
      <c r="S18" s="47"/>
      <c r="T18" s="47"/>
      <c r="U18" s="50"/>
      <c r="V18" s="50"/>
      <c r="W18" s="50"/>
    </row>
    <row r="19" spans="1:23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5"/>
      <c r="M19" s="36"/>
      <c r="N19" s="48"/>
      <c r="O19" s="48"/>
      <c r="P19" s="36"/>
      <c r="Q19" s="47"/>
      <c r="R19" s="47"/>
      <c r="S19" s="47"/>
      <c r="T19" s="47"/>
      <c r="U19" s="50"/>
      <c r="V19" s="50"/>
      <c r="W19" s="50"/>
    </row>
    <row r="20" spans="1:23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5"/>
      <c r="M20" s="36"/>
      <c r="N20" s="48"/>
      <c r="O20" s="48"/>
      <c r="P20" s="36"/>
      <c r="Q20" s="47"/>
      <c r="R20" s="47"/>
      <c r="S20" s="47"/>
      <c r="T20" s="47"/>
      <c r="U20" s="50"/>
      <c r="V20" s="50"/>
      <c r="W20" s="50"/>
    </row>
    <row r="21" spans="1:23" x14ac:dyDescent="0.2">
      <c r="E21" s="36"/>
      <c r="H21" s="36"/>
      <c r="I21" s="36"/>
      <c r="J21" s="36"/>
      <c r="K21" s="36"/>
      <c r="L21" s="35"/>
      <c r="M21" s="36"/>
      <c r="N21" s="48"/>
      <c r="O21" s="48"/>
    </row>
    <row r="22" spans="1:23" x14ac:dyDescent="0.2">
      <c r="L22" s="35"/>
      <c r="M22" s="40"/>
    </row>
    <row r="23" spans="1:23" x14ac:dyDescent="0.2">
      <c r="H23" s="34"/>
      <c r="L23" s="35"/>
      <c r="M23" s="40"/>
    </row>
    <row r="24" spans="1:23" x14ac:dyDescent="0.2">
      <c r="H24" s="34"/>
      <c r="L24" s="35"/>
    </row>
    <row r="25" spans="1:23" x14ac:dyDescent="0.2">
      <c r="H25" s="34"/>
      <c r="L25" s="35"/>
    </row>
    <row r="26" spans="1:23" x14ac:dyDescent="0.2">
      <c r="H26" s="34"/>
      <c r="L26" s="35"/>
    </row>
    <row r="27" spans="1:23" x14ac:dyDescent="0.2">
      <c r="H27" s="34"/>
    </row>
    <row r="28" spans="1:23" x14ac:dyDescent="0.2">
      <c r="H28" s="34"/>
    </row>
    <row r="29" spans="1:23" x14ac:dyDescent="0.2">
      <c r="H29" s="34"/>
    </row>
    <row r="1048575" spans="14:14" x14ac:dyDescent="0.2">
      <c r="N1048575" s="58"/>
    </row>
  </sheetData>
  <sheetProtection formatColumns="0"/>
  <mergeCells count="3">
    <mergeCell ref="A1:W1"/>
    <mergeCell ref="A14:W14"/>
    <mergeCell ref="X2:X13"/>
  </mergeCells>
  <dataValidations count="8">
    <dataValidation type="list" allowBlank="1" showInputMessage="1" showErrorMessage="1" sqref="M3:M13 M15:M21" xr:uid="{00000000-0002-0000-0800-000000000000}">
      <formula1>Stock_Exchange</formula1>
    </dataValidation>
    <dataValidation type="list" allowBlank="1" showInputMessage="1" showErrorMessage="1" sqref="K3:K13 K15:K21" xr:uid="{00000000-0002-0000-0800-000001000000}">
      <formula1>Country_list_funds</formula1>
    </dataValidation>
    <dataValidation type="list" allowBlank="1" showInputMessage="1" showErrorMessage="1" sqref="L3:L13 L15:L21" xr:uid="{00000000-0002-0000-0800-000002000000}">
      <formula1>tradeable_status_funds</formula1>
    </dataValidation>
    <dataValidation type="list" allowBlank="1" showInputMessage="1" showErrorMessage="1" sqref="H3:H13 H15:H21" xr:uid="{00000000-0002-0000-0800-000003000000}">
      <formula1>Security_ID_Number_Type</formula1>
    </dataValidation>
    <dataValidation type="list" allowBlank="1" showInputMessage="1" showErrorMessage="1" sqref="E3:E13 E15:E21" xr:uid="{00000000-0002-0000-0800-000004000000}">
      <formula1>Issuer_Type_TFunds</formula1>
    </dataValidation>
    <dataValidation type="list" allowBlank="1" showInputMessage="1" showErrorMessage="1" sqref="N3:N13 N15:N21" xr:uid="{00000000-0002-0000-0800-000005000000}">
      <formula1>Fund_type</formula1>
    </dataValidation>
    <dataValidation type="list" allowBlank="1" showInputMessage="1" showErrorMessage="1" sqref="O3:O13 O15:O21" xr:uid="{00000000-0002-0000-0800-000006000000}">
      <formula1>Holding_interest</formula1>
    </dataValidation>
    <dataValidation type="list" allowBlank="1" showInputMessage="1" showErrorMessage="1" sqref="J3:J13 J15:J21" xr:uid="{00000000-0002-0000-0800-000007000000}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Z23"/>
  <sheetViews>
    <sheetView rightToLeft="1" workbookViewId="0">
      <selection sqref="A1:Y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1" width="11.6640625" style="34" customWidth="1"/>
    <col min="12" max="12" width="9" style="34"/>
    <col min="13" max="14" width="11.6640625" style="34" customWidth="1"/>
    <col min="15" max="15" width="11.6640625" style="56" customWidth="1"/>
    <col min="16" max="17" width="11.6640625" style="34" customWidth="1"/>
    <col min="18" max="23" width="11.6640625" style="37" customWidth="1"/>
    <col min="24" max="25" width="11.6640625" style="41" customWidth="1"/>
    <col min="26" max="27" width="11.6640625" style="34" customWidth="1"/>
    <col min="28" max="16384" width="9" style="34"/>
  </cols>
  <sheetData>
    <row r="1" spans="1:26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</row>
    <row r="2" spans="1:26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56</v>
      </c>
      <c r="J2" s="30" t="s">
        <v>92</v>
      </c>
      <c r="K2" s="30" t="s">
        <v>211</v>
      </c>
      <c r="L2" s="30" t="s">
        <v>93</v>
      </c>
      <c r="M2" s="30" t="s">
        <v>1439</v>
      </c>
      <c r="N2" s="30" t="s">
        <v>205</v>
      </c>
      <c r="O2" s="42" t="s">
        <v>1440</v>
      </c>
      <c r="P2" s="30" t="s">
        <v>57</v>
      </c>
      <c r="Q2" s="30" t="s">
        <v>60</v>
      </c>
      <c r="R2" s="31" t="s">
        <v>1441</v>
      </c>
      <c r="S2" s="31" t="s">
        <v>1442</v>
      </c>
      <c r="T2" s="31" t="s">
        <v>99</v>
      </c>
      <c r="U2" s="31" t="s">
        <v>62</v>
      </c>
      <c r="V2" s="31" t="s">
        <v>100</v>
      </c>
      <c r="W2" s="31" t="s">
        <v>64</v>
      </c>
      <c r="X2" s="32" t="s">
        <v>65</v>
      </c>
      <c r="Y2" s="32" t="s">
        <v>66</v>
      </c>
      <c r="Z2" s="143" t="s">
        <v>2823</v>
      </c>
    </row>
    <row r="3" spans="1:26" x14ac:dyDescent="0.2">
      <c r="A3" s="48">
        <v>392</v>
      </c>
      <c r="B3" s="48">
        <v>392</v>
      </c>
      <c r="C3" s="48" t="s">
        <v>314</v>
      </c>
      <c r="D3" s="48">
        <v>513623314</v>
      </c>
      <c r="E3" s="36" t="s">
        <v>213</v>
      </c>
      <c r="F3" s="48" t="s">
        <v>1443</v>
      </c>
      <c r="G3" s="48" t="s">
        <v>1444</v>
      </c>
      <c r="H3" s="36" t="s">
        <v>216</v>
      </c>
      <c r="I3" s="36" t="s">
        <v>71</v>
      </c>
      <c r="J3" s="36" t="s">
        <v>71</v>
      </c>
      <c r="K3" s="48" t="s">
        <v>218</v>
      </c>
      <c r="L3" s="36" t="s">
        <v>107</v>
      </c>
      <c r="M3" s="48">
        <v>1097260</v>
      </c>
      <c r="N3" s="48" t="s">
        <v>249</v>
      </c>
      <c r="O3" s="54" t="s">
        <v>1445</v>
      </c>
      <c r="P3" s="48" t="s">
        <v>72</v>
      </c>
      <c r="Q3" s="36" t="s">
        <v>75</v>
      </c>
      <c r="R3" s="47">
        <v>580</v>
      </c>
      <c r="S3" s="47">
        <v>1</v>
      </c>
      <c r="T3" s="51">
        <v>6885</v>
      </c>
      <c r="U3" s="51">
        <v>1</v>
      </c>
      <c r="V3" s="51">
        <v>3573</v>
      </c>
      <c r="W3" s="51">
        <v>246.00104999999999</v>
      </c>
      <c r="X3" s="55">
        <v>1</v>
      </c>
      <c r="Y3" s="55">
        <v>1.145E-4</v>
      </c>
      <c r="Z3" s="143"/>
    </row>
    <row r="4" spans="1:26" x14ac:dyDescent="0.2">
      <c r="A4" s="48">
        <v>392</v>
      </c>
      <c r="B4" s="48">
        <v>8891</v>
      </c>
      <c r="C4" s="48" t="s">
        <v>314</v>
      </c>
      <c r="D4" s="48">
        <v>513623314</v>
      </c>
      <c r="E4" s="36" t="s">
        <v>213</v>
      </c>
      <c r="F4" s="48" t="s">
        <v>1443</v>
      </c>
      <c r="G4" s="48" t="s">
        <v>1444</v>
      </c>
      <c r="H4" s="36" t="s">
        <v>216</v>
      </c>
      <c r="I4" s="36" t="s">
        <v>71</v>
      </c>
      <c r="J4" s="36" t="s">
        <v>71</v>
      </c>
      <c r="K4" s="48" t="s">
        <v>218</v>
      </c>
      <c r="L4" s="36" t="s">
        <v>107</v>
      </c>
      <c r="M4" s="48">
        <v>1097260</v>
      </c>
      <c r="N4" s="48" t="s">
        <v>249</v>
      </c>
      <c r="O4" s="54" t="s">
        <v>1445</v>
      </c>
      <c r="P4" s="48" t="s">
        <v>72</v>
      </c>
      <c r="Q4" s="36" t="s">
        <v>75</v>
      </c>
      <c r="R4" s="47">
        <v>580</v>
      </c>
      <c r="S4" s="47">
        <v>1</v>
      </c>
      <c r="T4" s="51">
        <v>34</v>
      </c>
      <c r="U4" s="51">
        <v>1</v>
      </c>
      <c r="V4" s="51">
        <v>3573</v>
      </c>
      <c r="W4" s="51">
        <v>1.21482</v>
      </c>
      <c r="X4" s="55">
        <v>1</v>
      </c>
      <c r="Y4" s="55">
        <v>9.2899999999999995E-5</v>
      </c>
      <c r="Z4" s="143"/>
    </row>
    <row r="5" spans="1:26" x14ac:dyDescent="0.2">
      <c r="A5" s="48">
        <v>392</v>
      </c>
      <c r="B5" s="48">
        <v>1316</v>
      </c>
      <c r="C5" s="48"/>
      <c r="D5" s="48"/>
      <c r="E5" s="36"/>
      <c r="F5" s="48"/>
      <c r="G5" s="48"/>
      <c r="H5" s="36"/>
      <c r="I5" s="36"/>
      <c r="J5" s="36"/>
      <c r="K5" s="48"/>
      <c r="L5" s="36"/>
      <c r="M5" s="48"/>
      <c r="N5" s="48"/>
      <c r="O5" s="54" t="s">
        <v>201</v>
      </c>
      <c r="P5" s="48"/>
      <c r="Q5" s="36"/>
      <c r="R5" s="47"/>
      <c r="S5" s="47"/>
      <c r="T5" s="51"/>
      <c r="U5" s="51"/>
      <c r="V5" s="51"/>
      <c r="W5" s="51"/>
      <c r="X5" s="55" t="s">
        <v>201</v>
      </c>
      <c r="Y5" s="55"/>
      <c r="Z5" s="143"/>
    </row>
    <row r="6" spans="1:26" x14ac:dyDescent="0.2">
      <c r="A6" s="48">
        <v>392</v>
      </c>
      <c r="B6" s="48">
        <v>1317</v>
      </c>
      <c r="C6" s="48"/>
      <c r="D6" s="48"/>
      <c r="E6" s="36"/>
      <c r="F6" s="48"/>
      <c r="G6" s="48"/>
      <c r="H6" s="36"/>
      <c r="I6" s="36"/>
      <c r="J6" s="36"/>
      <c r="K6" s="48"/>
      <c r="L6" s="36"/>
      <c r="M6" s="48"/>
      <c r="N6" s="48"/>
      <c r="O6" s="54" t="s">
        <v>201</v>
      </c>
      <c r="P6" s="48"/>
      <c r="Q6" s="36"/>
      <c r="R6" s="47"/>
      <c r="S6" s="47"/>
      <c r="T6" s="51"/>
      <c r="U6" s="51"/>
      <c r="V6" s="51"/>
      <c r="W6" s="51"/>
      <c r="X6" s="55" t="s">
        <v>201</v>
      </c>
      <c r="Y6" s="55"/>
      <c r="Z6" s="143"/>
    </row>
    <row r="7" spans="1:26" x14ac:dyDescent="0.2">
      <c r="A7" s="48">
        <v>392</v>
      </c>
      <c r="B7" s="48">
        <v>1430</v>
      </c>
      <c r="C7" s="48"/>
      <c r="D7" s="48"/>
      <c r="E7" s="36"/>
      <c r="F7" s="48"/>
      <c r="G7" s="48"/>
      <c r="H7" s="36"/>
      <c r="I7" s="36"/>
      <c r="J7" s="36"/>
      <c r="K7" s="48"/>
      <c r="L7" s="36"/>
      <c r="M7" s="48"/>
      <c r="N7" s="48"/>
      <c r="O7" s="54" t="s">
        <v>201</v>
      </c>
      <c r="P7" s="48"/>
      <c r="Q7" s="36"/>
      <c r="R7" s="47"/>
      <c r="S7" s="47"/>
      <c r="T7" s="51"/>
      <c r="U7" s="51"/>
      <c r="V7" s="51"/>
      <c r="W7" s="51"/>
      <c r="X7" s="55" t="s">
        <v>201</v>
      </c>
      <c r="Y7" s="55"/>
      <c r="Z7" s="143"/>
    </row>
    <row r="8" spans="1:26" x14ac:dyDescent="0.2">
      <c r="A8" s="48">
        <v>392</v>
      </c>
      <c r="B8" s="48">
        <v>14848</v>
      </c>
      <c r="C8" s="48"/>
      <c r="D8" s="48"/>
      <c r="E8" s="36"/>
      <c r="F8" s="48"/>
      <c r="G8" s="48"/>
      <c r="H8" s="36"/>
      <c r="I8" s="36"/>
      <c r="J8" s="36"/>
      <c r="K8" s="48"/>
      <c r="L8" s="36"/>
      <c r="M8" s="48"/>
      <c r="N8" s="48"/>
      <c r="O8" s="54" t="s">
        <v>201</v>
      </c>
      <c r="P8" s="48"/>
      <c r="Q8" s="36"/>
      <c r="R8" s="47"/>
      <c r="S8" s="47"/>
      <c r="T8" s="51"/>
      <c r="U8" s="51"/>
      <c r="V8" s="51"/>
      <c r="W8" s="51"/>
      <c r="X8" s="55" t="s">
        <v>201</v>
      </c>
      <c r="Y8" s="55"/>
      <c r="Z8" s="143"/>
    </row>
    <row r="9" spans="1:26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</row>
    <row r="10" spans="1:26" x14ac:dyDescent="0.2">
      <c r="A10" s="157" t="s">
        <v>2825</v>
      </c>
      <c r="B10" s="48"/>
      <c r="C10" s="48"/>
      <c r="D10" s="48"/>
      <c r="E10" s="36"/>
      <c r="F10" s="48"/>
      <c r="G10" s="48"/>
      <c r="H10" s="36"/>
      <c r="I10" s="36"/>
      <c r="J10" s="36"/>
      <c r="K10" s="48"/>
      <c r="L10" s="36"/>
      <c r="M10" s="48"/>
      <c r="N10" s="48"/>
      <c r="O10" s="54"/>
      <c r="P10" s="48"/>
      <c r="Q10" s="36"/>
      <c r="R10" s="47"/>
      <c r="S10" s="47"/>
      <c r="T10" s="51"/>
      <c r="U10" s="51"/>
      <c r="V10" s="51"/>
      <c r="W10" s="51"/>
      <c r="X10" s="55"/>
      <c r="Y10" s="55"/>
    </row>
    <row r="11" spans="1:26" x14ac:dyDescent="0.2">
      <c r="A11" s="48"/>
      <c r="B11" s="48"/>
      <c r="C11" s="48"/>
      <c r="D11" s="48"/>
      <c r="E11" s="36"/>
      <c r="F11" s="48"/>
      <c r="G11" s="48"/>
      <c r="H11" s="36"/>
      <c r="I11" s="36"/>
      <c r="J11" s="36"/>
      <c r="K11" s="48"/>
      <c r="L11" s="36"/>
      <c r="M11" s="48"/>
      <c r="N11" s="48"/>
      <c r="O11" s="54"/>
      <c r="P11" s="48"/>
      <c r="Q11" s="36"/>
      <c r="R11" s="47"/>
      <c r="S11" s="47"/>
      <c r="T11" s="51"/>
      <c r="U11" s="51"/>
      <c r="V11" s="51"/>
      <c r="W11" s="51"/>
      <c r="X11" s="55"/>
      <c r="Y11" s="55"/>
    </row>
    <row r="12" spans="1:26" x14ac:dyDescent="0.2">
      <c r="A12" s="48"/>
      <c r="B12" s="48"/>
      <c r="C12" s="48"/>
      <c r="D12" s="48"/>
      <c r="E12" s="36"/>
      <c r="F12" s="48"/>
      <c r="G12" s="48"/>
      <c r="H12" s="36"/>
      <c r="I12" s="36"/>
      <c r="J12" s="36"/>
      <c r="K12" s="48"/>
      <c r="L12" s="36"/>
      <c r="M12" s="48"/>
      <c r="N12" s="48"/>
      <c r="O12" s="54"/>
      <c r="P12" s="48"/>
      <c r="Q12" s="36"/>
      <c r="R12" s="47"/>
      <c r="S12" s="47"/>
      <c r="T12" s="51"/>
      <c r="U12" s="51"/>
      <c r="V12" s="51"/>
      <c r="W12" s="51"/>
      <c r="X12" s="55"/>
      <c r="Y12" s="55"/>
    </row>
    <row r="13" spans="1:26" x14ac:dyDescent="0.2">
      <c r="A13" s="48"/>
      <c r="B13" s="48"/>
      <c r="C13" s="48"/>
      <c r="D13" s="48"/>
      <c r="E13" s="36"/>
      <c r="F13" s="48"/>
      <c r="G13" s="48"/>
      <c r="H13" s="36"/>
      <c r="I13" s="36"/>
      <c r="J13" s="36"/>
      <c r="K13" s="48"/>
      <c r="L13" s="36"/>
      <c r="M13" s="48"/>
      <c r="N13" s="48"/>
      <c r="O13" s="54"/>
      <c r="P13" s="48"/>
      <c r="Q13" s="36"/>
      <c r="R13" s="47"/>
      <c r="S13" s="47"/>
      <c r="T13" s="51"/>
      <c r="U13" s="51"/>
      <c r="V13" s="51"/>
      <c r="W13" s="51"/>
      <c r="X13" s="55"/>
      <c r="Y13" s="55"/>
    </row>
    <row r="14" spans="1:26" x14ac:dyDescent="0.2">
      <c r="A14" s="48"/>
      <c r="B14" s="48"/>
      <c r="C14" s="48"/>
      <c r="D14" s="48"/>
      <c r="E14" s="36"/>
      <c r="F14" s="48"/>
      <c r="G14" s="48"/>
      <c r="H14" s="36"/>
      <c r="I14" s="36"/>
      <c r="J14" s="36"/>
      <c r="K14" s="48"/>
      <c r="L14" s="36"/>
      <c r="M14" s="48"/>
      <c r="N14" s="48"/>
      <c r="O14" s="54"/>
      <c r="P14" s="48"/>
      <c r="Q14" s="36"/>
      <c r="R14" s="47"/>
      <c r="S14" s="47"/>
      <c r="T14" s="51"/>
      <c r="U14" s="51"/>
      <c r="V14" s="51"/>
      <c r="W14" s="51"/>
      <c r="X14" s="55"/>
      <c r="Y14" s="55"/>
    </row>
    <row r="15" spans="1:26" x14ac:dyDescent="0.2">
      <c r="A15" s="48"/>
      <c r="B15" s="48"/>
      <c r="C15" s="48"/>
      <c r="D15" s="48"/>
      <c r="E15" s="36"/>
      <c r="F15" s="48"/>
      <c r="G15" s="48"/>
      <c r="H15" s="36"/>
      <c r="I15" s="36"/>
      <c r="J15" s="36"/>
      <c r="K15" s="48"/>
      <c r="L15" s="36"/>
      <c r="M15" s="48"/>
      <c r="N15" s="48"/>
      <c r="O15" s="54"/>
      <c r="P15" s="48"/>
      <c r="Q15" s="36"/>
      <c r="R15" s="47"/>
      <c r="S15" s="47"/>
      <c r="T15" s="51"/>
      <c r="U15" s="51"/>
      <c r="V15" s="51"/>
      <c r="W15" s="51"/>
      <c r="X15" s="55"/>
      <c r="Y15" s="55"/>
    </row>
    <row r="16" spans="1:26" x14ac:dyDescent="0.2">
      <c r="A16" s="48"/>
      <c r="B16" s="48"/>
      <c r="C16" s="48"/>
      <c r="D16" s="48"/>
      <c r="E16" s="36"/>
      <c r="F16" s="48"/>
      <c r="G16" s="48"/>
      <c r="H16" s="36"/>
      <c r="I16" s="36"/>
      <c r="J16" s="36"/>
      <c r="K16" s="48"/>
      <c r="L16" s="36"/>
      <c r="M16" s="48"/>
      <c r="N16" s="48"/>
      <c r="O16" s="54"/>
      <c r="P16" s="48"/>
      <c r="Q16" s="36"/>
      <c r="R16" s="47"/>
      <c r="S16" s="47"/>
      <c r="T16" s="51"/>
      <c r="U16" s="51"/>
      <c r="V16" s="51"/>
      <c r="W16" s="51"/>
      <c r="X16" s="55"/>
      <c r="Y16" s="55"/>
    </row>
    <row r="17" spans="1:25" x14ac:dyDescent="0.2">
      <c r="A17" s="48"/>
      <c r="B17" s="48"/>
      <c r="C17" s="48"/>
      <c r="D17" s="48"/>
      <c r="E17" s="36"/>
      <c r="F17" s="48"/>
      <c r="G17" s="48"/>
      <c r="H17" s="36"/>
      <c r="I17" s="36"/>
      <c r="J17" s="36"/>
      <c r="K17" s="48"/>
      <c r="L17" s="36"/>
      <c r="M17" s="48"/>
      <c r="N17" s="48"/>
      <c r="O17" s="54"/>
      <c r="P17" s="48"/>
      <c r="Q17" s="36"/>
      <c r="R17" s="47"/>
      <c r="S17" s="47"/>
      <c r="T17" s="51"/>
      <c r="U17" s="51"/>
      <c r="V17" s="51"/>
      <c r="W17" s="51"/>
      <c r="X17" s="55"/>
      <c r="Y17" s="55"/>
    </row>
    <row r="18" spans="1:25" x14ac:dyDescent="0.2">
      <c r="A18" s="48"/>
      <c r="B18" s="48"/>
      <c r="C18" s="48"/>
      <c r="D18" s="48"/>
      <c r="E18" s="36"/>
      <c r="F18" s="48"/>
      <c r="G18" s="48"/>
      <c r="H18" s="36"/>
      <c r="I18" s="36"/>
      <c r="J18" s="36"/>
      <c r="K18" s="48"/>
      <c r="L18" s="36"/>
      <c r="M18" s="48"/>
      <c r="N18" s="48"/>
      <c r="O18" s="54"/>
      <c r="P18" s="48"/>
      <c r="Q18" s="36"/>
      <c r="R18" s="47"/>
      <c r="S18" s="47"/>
      <c r="T18" s="51"/>
      <c r="U18" s="51"/>
      <c r="V18" s="51"/>
      <c r="W18" s="51"/>
      <c r="X18" s="55"/>
      <c r="Y18" s="55"/>
    </row>
    <row r="19" spans="1:25" x14ac:dyDescent="0.2">
      <c r="A19" s="48"/>
      <c r="B19" s="48"/>
      <c r="C19" s="48"/>
      <c r="D19" s="48"/>
      <c r="E19" s="36"/>
      <c r="F19" s="48"/>
      <c r="G19" s="48"/>
      <c r="H19" s="36"/>
      <c r="I19" s="36"/>
      <c r="J19" s="36"/>
      <c r="K19" s="48"/>
      <c r="L19" s="36"/>
      <c r="M19" s="48"/>
      <c r="N19" s="48"/>
      <c r="O19" s="54"/>
      <c r="P19" s="48"/>
      <c r="Q19" s="36"/>
      <c r="R19" s="47"/>
      <c r="S19" s="47"/>
      <c r="T19" s="51"/>
      <c r="U19" s="51"/>
      <c r="V19" s="51"/>
      <c r="W19" s="51"/>
      <c r="X19" s="55"/>
      <c r="Y19" s="55"/>
    </row>
    <row r="20" spans="1:25" x14ac:dyDescent="0.2">
      <c r="A20" s="48"/>
      <c r="B20" s="48"/>
      <c r="C20" s="48"/>
      <c r="D20" s="48"/>
      <c r="E20" s="36"/>
      <c r="F20" s="48"/>
      <c r="G20" s="48"/>
      <c r="H20" s="36"/>
      <c r="I20" s="36"/>
      <c r="J20" s="36"/>
      <c r="K20" s="48"/>
      <c r="L20" s="36"/>
      <c r="M20" s="48"/>
      <c r="N20" s="48"/>
      <c r="O20" s="54"/>
      <c r="P20" s="48"/>
      <c r="Q20" s="36"/>
      <c r="R20" s="47"/>
      <c r="S20" s="47"/>
      <c r="T20" s="51"/>
      <c r="U20" s="51"/>
      <c r="V20" s="51"/>
      <c r="W20" s="51"/>
      <c r="X20" s="55"/>
      <c r="Y20" s="55"/>
    </row>
    <row r="21" spans="1:25" s="35" customFormat="1" x14ac:dyDescent="0.2">
      <c r="A21" s="34"/>
      <c r="B21" s="34"/>
      <c r="C21" s="34"/>
      <c r="D21" s="34"/>
      <c r="E21" s="36"/>
      <c r="F21" s="34"/>
      <c r="G21" s="34"/>
      <c r="H21" s="36"/>
      <c r="I21" s="36"/>
      <c r="J21" s="36"/>
      <c r="K21" s="48"/>
      <c r="L21" s="36"/>
      <c r="M21" s="34"/>
      <c r="N21" s="48"/>
      <c r="O21" s="56"/>
      <c r="P21" s="48"/>
      <c r="Q21" s="34"/>
      <c r="R21" s="37"/>
      <c r="S21" s="37"/>
      <c r="T21" s="37"/>
      <c r="U21" s="37"/>
      <c r="V21" s="37"/>
      <c r="W21" s="37"/>
      <c r="X21" s="41"/>
      <c r="Y21" s="41"/>
    </row>
    <row r="22" spans="1:25" x14ac:dyDescent="0.2">
      <c r="A22" s="35"/>
      <c r="B22" s="35"/>
      <c r="C22" s="35"/>
      <c r="D22" s="35"/>
      <c r="E22" s="35"/>
      <c r="F22" s="35"/>
      <c r="G22" s="35"/>
      <c r="H22" s="40"/>
      <c r="I22" s="35"/>
      <c r="J22" s="35"/>
      <c r="K22" s="35"/>
      <c r="L22" s="40"/>
      <c r="M22" s="35"/>
      <c r="N22" s="35"/>
      <c r="O22" s="43"/>
      <c r="P22" s="35"/>
      <c r="Q22" s="35"/>
      <c r="R22" s="38"/>
      <c r="S22" s="38"/>
      <c r="T22" s="38"/>
      <c r="U22" s="38"/>
      <c r="V22" s="38"/>
      <c r="W22" s="38"/>
      <c r="X22" s="39"/>
      <c r="Y22" s="39"/>
    </row>
    <row r="23" spans="1:25" x14ac:dyDescent="0.2">
      <c r="L23" s="40"/>
    </row>
  </sheetData>
  <mergeCells count="3">
    <mergeCell ref="A1:Y1"/>
    <mergeCell ref="Z2:Z8"/>
    <mergeCell ref="A9:Y9"/>
  </mergeCells>
  <dataValidations count="8">
    <dataValidation type="list" allowBlank="1" showInputMessage="1" showErrorMessage="1" sqref="L3:L8 L10:L21" xr:uid="{00000000-0002-0000-0900-000000000000}">
      <formula1>Stock_Exchange</formula1>
    </dataValidation>
    <dataValidation type="list" allowBlank="1" showInputMessage="1" showErrorMessage="1" sqref="K3:K8 K10:K21" xr:uid="{00000000-0002-0000-0900-000001000000}">
      <formula1>tradeable_status_warrants</formula1>
    </dataValidation>
    <dataValidation type="list" allowBlank="1" showInputMessage="1" showErrorMessage="1" sqref="H3:H8 H10:H21" xr:uid="{00000000-0002-0000-0900-000002000000}">
      <formula1>Security_ID_Number_Type</formula1>
    </dataValidation>
    <dataValidation type="list" allowBlank="1" showInputMessage="1" showErrorMessage="1" sqref="E3:E8 E10:E21" xr:uid="{00000000-0002-0000-0900-000003000000}">
      <formula1>Issuer_Type_TFunds</formula1>
    </dataValidation>
    <dataValidation type="list" allowBlank="1" showInputMessage="1" showErrorMessage="1" sqref="J3:J8 J10:J21" xr:uid="{00000000-0002-0000-0900-000004000000}">
      <formula1>Country_list</formula1>
    </dataValidation>
    <dataValidation type="list" allowBlank="1" showInputMessage="1" showErrorMessage="1" sqref="P3:P8 P10:P21" xr:uid="{00000000-0002-0000-0900-000005000000}">
      <formula1>Holding_interest</formula1>
    </dataValidation>
    <dataValidation type="list" allowBlank="1" showInputMessage="1" showErrorMessage="1" sqref="N3:N8 N10:N21" xr:uid="{00000000-0002-0000-0900-000006000000}">
      <formula1>Industry_sectors</formula1>
    </dataValidation>
    <dataValidation type="list" allowBlank="1" showInputMessage="1" showErrorMessage="1" sqref="I3:I8 I10:I21" xr:uid="{00000000-0002-0000-0900-000007000000}">
      <formula1>israel_abroad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Y23"/>
  <sheetViews>
    <sheetView rightToLeft="1" workbookViewId="0">
      <selection activeCell="A10" sqref="A10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1" width="11.6640625" style="34" customWidth="1"/>
    <col min="12" max="12" width="9" style="34"/>
    <col min="13" max="14" width="11.6640625" style="34" customWidth="1"/>
    <col min="15" max="15" width="11.6640625" style="56" customWidth="1"/>
    <col min="16" max="17" width="11.6640625" style="34" customWidth="1"/>
    <col min="18" max="22" width="11.6640625" style="37" customWidth="1"/>
    <col min="23" max="24" width="11.6640625" style="41" customWidth="1"/>
    <col min="25" max="25" width="11.6640625" style="34" customWidth="1"/>
    <col min="26" max="16384" width="9" style="34"/>
  </cols>
  <sheetData>
    <row r="1" spans="1:25" ht="66.75" customHeight="1" x14ac:dyDescent="0.2">
      <c r="A1" s="142" t="s">
        <v>2822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63"/>
    </row>
    <row r="2" spans="1:25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93</v>
      </c>
      <c r="M2" s="30" t="s">
        <v>205</v>
      </c>
      <c r="N2" s="30" t="s">
        <v>1446</v>
      </c>
      <c r="O2" s="42" t="s">
        <v>1440</v>
      </c>
      <c r="P2" s="30" t="s">
        <v>57</v>
      </c>
      <c r="Q2" s="30" t="s">
        <v>60</v>
      </c>
      <c r="R2" s="31" t="s">
        <v>1441</v>
      </c>
      <c r="S2" s="31" t="s">
        <v>99</v>
      </c>
      <c r="T2" s="31" t="s">
        <v>62</v>
      </c>
      <c r="U2" s="31" t="s">
        <v>100</v>
      </c>
      <c r="V2" s="31" t="s">
        <v>64</v>
      </c>
      <c r="W2" s="32" t="s">
        <v>65</v>
      </c>
      <c r="X2" s="32" t="s">
        <v>66</v>
      </c>
      <c r="Y2" s="143" t="s">
        <v>2823</v>
      </c>
    </row>
    <row r="3" spans="1:25" x14ac:dyDescent="0.2">
      <c r="A3" s="48">
        <v>392</v>
      </c>
      <c r="B3" s="48">
        <v>392</v>
      </c>
      <c r="C3" s="48"/>
      <c r="D3" s="48"/>
      <c r="E3" s="36"/>
      <c r="F3" s="48"/>
      <c r="G3" s="48"/>
      <c r="H3" s="36"/>
      <c r="I3" s="48"/>
      <c r="J3" s="36"/>
      <c r="K3" s="36"/>
      <c r="L3" s="36"/>
      <c r="M3" s="48"/>
      <c r="N3" s="48"/>
      <c r="O3" s="54" t="s">
        <v>201</v>
      </c>
      <c r="P3" s="48"/>
      <c r="Q3" s="36"/>
      <c r="R3" s="47"/>
      <c r="S3" s="51"/>
      <c r="T3" s="51"/>
      <c r="U3" s="51"/>
      <c r="V3" s="51"/>
      <c r="W3" s="55" t="s">
        <v>201</v>
      </c>
      <c r="X3" s="55"/>
      <c r="Y3" s="143"/>
    </row>
    <row r="4" spans="1:25" x14ac:dyDescent="0.2">
      <c r="A4" s="48">
        <v>392</v>
      </c>
      <c r="B4" s="48">
        <v>1316</v>
      </c>
      <c r="C4" s="48"/>
      <c r="D4" s="48"/>
      <c r="E4" s="36"/>
      <c r="F4" s="48"/>
      <c r="G4" s="48"/>
      <c r="H4" s="36"/>
      <c r="I4" s="48"/>
      <c r="J4" s="36"/>
      <c r="K4" s="36"/>
      <c r="L4" s="36"/>
      <c r="M4" s="48"/>
      <c r="N4" s="48"/>
      <c r="O4" s="54" t="s">
        <v>201</v>
      </c>
      <c r="P4" s="48"/>
      <c r="Q4" s="36"/>
      <c r="R4" s="47"/>
      <c r="S4" s="51"/>
      <c r="T4" s="51"/>
      <c r="U4" s="51"/>
      <c r="V4" s="51"/>
      <c r="W4" s="55" t="s">
        <v>201</v>
      </c>
      <c r="X4" s="55"/>
      <c r="Y4" s="143"/>
    </row>
    <row r="5" spans="1:25" x14ac:dyDescent="0.2">
      <c r="A5" s="48">
        <v>392</v>
      </c>
      <c r="B5" s="48">
        <v>1317</v>
      </c>
      <c r="C5" s="48"/>
      <c r="D5" s="48"/>
      <c r="E5" s="36"/>
      <c r="F5" s="48"/>
      <c r="G5" s="48"/>
      <c r="H5" s="36"/>
      <c r="I5" s="48"/>
      <c r="J5" s="36"/>
      <c r="K5" s="36"/>
      <c r="L5" s="36"/>
      <c r="M5" s="48"/>
      <c r="N5" s="48"/>
      <c r="O5" s="54" t="s">
        <v>201</v>
      </c>
      <c r="P5" s="48"/>
      <c r="Q5" s="36"/>
      <c r="R5" s="47"/>
      <c r="S5" s="51"/>
      <c r="T5" s="51"/>
      <c r="U5" s="51"/>
      <c r="V5" s="51"/>
      <c r="W5" s="55" t="s">
        <v>201</v>
      </c>
      <c r="X5" s="55"/>
      <c r="Y5" s="143"/>
    </row>
    <row r="6" spans="1:25" x14ac:dyDescent="0.2">
      <c r="A6" s="48">
        <v>392</v>
      </c>
      <c r="B6" s="48">
        <v>1430</v>
      </c>
      <c r="C6" s="48"/>
      <c r="D6" s="48"/>
      <c r="E6" s="36"/>
      <c r="F6" s="48"/>
      <c r="G6" s="48"/>
      <c r="H6" s="36"/>
      <c r="I6" s="48"/>
      <c r="J6" s="36"/>
      <c r="K6" s="36"/>
      <c r="L6" s="36"/>
      <c r="M6" s="48"/>
      <c r="N6" s="48"/>
      <c r="O6" s="54" t="s">
        <v>201</v>
      </c>
      <c r="P6" s="48"/>
      <c r="Q6" s="36"/>
      <c r="R6" s="47"/>
      <c r="S6" s="51"/>
      <c r="T6" s="51"/>
      <c r="U6" s="51"/>
      <c r="V6" s="51"/>
      <c r="W6" s="55" t="s">
        <v>201</v>
      </c>
      <c r="X6" s="55"/>
      <c r="Y6" s="143"/>
    </row>
    <row r="7" spans="1:25" x14ac:dyDescent="0.2">
      <c r="A7" s="48">
        <v>392</v>
      </c>
      <c r="B7" s="48">
        <v>8891</v>
      </c>
      <c r="C7" s="48"/>
      <c r="D7" s="48"/>
      <c r="E7" s="36"/>
      <c r="F7" s="48"/>
      <c r="G7" s="48"/>
      <c r="H7" s="36"/>
      <c r="I7" s="48"/>
      <c r="J7" s="36"/>
      <c r="K7" s="36"/>
      <c r="L7" s="36"/>
      <c r="M7" s="48"/>
      <c r="N7" s="48"/>
      <c r="O7" s="54" t="s">
        <v>201</v>
      </c>
      <c r="P7" s="48"/>
      <c r="Q7" s="36"/>
      <c r="R7" s="47"/>
      <c r="S7" s="51"/>
      <c r="T7" s="51"/>
      <c r="U7" s="51"/>
      <c r="V7" s="51"/>
      <c r="W7" s="55" t="s">
        <v>201</v>
      </c>
      <c r="X7" s="55"/>
      <c r="Y7" s="143"/>
    </row>
    <row r="8" spans="1:25" x14ac:dyDescent="0.2">
      <c r="A8" s="48">
        <v>392</v>
      </c>
      <c r="B8" s="48">
        <v>14848</v>
      </c>
      <c r="C8" s="48"/>
      <c r="D8" s="48"/>
      <c r="E8" s="36"/>
      <c r="F8" s="48"/>
      <c r="G8" s="48"/>
      <c r="H8" s="36"/>
      <c r="I8" s="48"/>
      <c r="J8" s="36"/>
      <c r="K8" s="36"/>
      <c r="L8" s="36"/>
      <c r="M8" s="48"/>
      <c r="N8" s="48"/>
      <c r="O8" s="54" t="s">
        <v>201</v>
      </c>
      <c r="P8" s="48"/>
      <c r="Q8" s="36"/>
      <c r="R8" s="47"/>
      <c r="S8" s="51"/>
      <c r="T8" s="51"/>
      <c r="U8" s="51"/>
      <c r="V8" s="51"/>
      <c r="W8" s="55" t="s">
        <v>201</v>
      </c>
      <c r="X8" s="55"/>
      <c r="Y8" s="143"/>
    </row>
    <row r="9" spans="1:25" x14ac:dyDescent="0.2">
      <c r="A9" s="162" t="s">
        <v>2824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</row>
    <row r="10" spans="1:25" x14ac:dyDescent="0.2">
      <c r="A10" s="157" t="s">
        <v>2825</v>
      </c>
      <c r="B10" s="48"/>
      <c r="C10" s="48"/>
      <c r="D10" s="48"/>
      <c r="E10" s="36"/>
      <c r="F10" s="48"/>
      <c r="G10" s="48"/>
      <c r="H10" s="36"/>
      <c r="I10" s="48"/>
      <c r="J10" s="36"/>
      <c r="K10" s="36"/>
      <c r="L10" s="36"/>
      <c r="M10" s="48"/>
      <c r="N10" s="48"/>
      <c r="O10" s="54"/>
      <c r="P10" s="48"/>
      <c r="Q10" s="36"/>
      <c r="R10" s="47"/>
      <c r="S10" s="51"/>
      <c r="T10" s="51"/>
      <c r="U10" s="51"/>
      <c r="V10" s="51"/>
      <c r="W10" s="55"/>
      <c r="X10" s="55"/>
    </row>
    <row r="11" spans="1:25" x14ac:dyDescent="0.2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36"/>
      <c r="M11" s="48"/>
      <c r="N11" s="48"/>
      <c r="O11" s="54"/>
      <c r="P11" s="48"/>
      <c r="Q11" s="36"/>
      <c r="R11" s="47"/>
      <c r="S11" s="51"/>
      <c r="T11" s="51"/>
      <c r="U11" s="51"/>
      <c r="V11" s="51"/>
      <c r="W11" s="55"/>
      <c r="X11" s="55"/>
    </row>
    <row r="12" spans="1:25" x14ac:dyDescent="0.2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36"/>
      <c r="M12" s="48"/>
      <c r="N12" s="48"/>
      <c r="O12" s="54"/>
      <c r="P12" s="48"/>
      <c r="Q12" s="36"/>
      <c r="R12" s="47"/>
      <c r="S12" s="51"/>
      <c r="T12" s="51"/>
      <c r="U12" s="51"/>
      <c r="V12" s="51"/>
      <c r="W12" s="55"/>
      <c r="X12" s="55"/>
    </row>
    <row r="13" spans="1:25" x14ac:dyDescent="0.2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36"/>
      <c r="M13" s="48"/>
      <c r="N13" s="48"/>
      <c r="O13" s="54"/>
      <c r="P13" s="48"/>
      <c r="Q13" s="36"/>
      <c r="R13" s="47"/>
      <c r="S13" s="51"/>
      <c r="T13" s="51"/>
      <c r="U13" s="51"/>
      <c r="V13" s="51"/>
      <c r="W13" s="55"/>
      <c r="X13" s="55"/>
    </row>
    <row r="14" spans="1:25" x14ac:dyDescent="0.2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36"/>
      <c r="M14" s="48"/>
      <c r="N14" s="48"/>
      <c r="O14" s="54"/>
      <c r="P14" s="48"/>
      <c r="Q14" s="36"/>
      <c r="R14" s="47"/>
      <c r="S14" s="51"/>
      <c r="T14" s="51"/>
      <c r="U14" s="51"/>
      <c r="V14" s="51"/>
      <c r="W14" s="55"/>
      <c r="X14" s="55"/>
    </row>
    <row r="15" spans="1:25" x14ac:dyDescent="0.2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36"/>
      <c r="M15" s="48"/>
      <c r="N15" s="48"/>
      <c r="O15" s="54"/>
      <c r="P15" s="48"/>
      <c r="Q15" s="36"/>
      <c r="R15" s="47"/>
      <c r="S15" s="51"/>
      <c r="T15" s="51"/>
      <c r="U15" s="51"/>
      <c r="V15" s="51"/>
      <c r="W15" s="55"/>
      <c r="X15" s="55"/>
    </row>
    <row r="16" spans="1:25" x14ac:dyDescent="0.2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36"/>
      <c r="M16" s="48"/>
      <c r="N16" s="48"/>
      <c r="O16" s="54"/>
      <c r="P16" s="48"/>
      <c r="Q16" s="36"/>
      <c r="R16" s="47"/>
      <c r="S16" s="51"/>
      <c r="T16" s="51"/>
      <c r="U16" s="51"/>
      <c r="V16" s="51"/>
      <c r="W16" s="55"/>
      <c r="X16" s="55"/>
    </row>
    <row r="17" spans="1:24" x14ac:dyDescent="0.2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36"/>
      <c r="M17" s="48"/>
      <c r="N17" s="48"/>
      <c r="O17" s="54"/>
      <c r="P17" s="48"/>
      <c r="Q17" s="36"/>
      <c r="R17" s="47"/>
      <c r="S17" s="51"/>
      <c r="T17" s="51"/>
      <c r="U17" s="51"/>
      <c r="V17" s="51"/>
      <c r="W17" s="55"/>
      <c r="X17" s="55"/>
    </row>
    <row r="18" spans="1:24" x14ac:dyDescent="0.2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36"/>
      <c r="M18" s="48"/>
      <c r="N18" s="48"/>
      <c r="O18" s="54"/>
      <c r="P18" s="48"/>
      <c r="Q18" s="36"/>
      <c r="R18" s="47"/>
      <c r="S18" s="51"/>
      <c r="T18" s="51"/>
      <c r="U18" s="51"/>
      <c r="V18" s="51"/>
      <c r="W18" s="55"/>
      <c r="X18" s="55"/>
    </row>
    <row r="19" spans="1:24" x14ac:dyDescent="0.2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36"/>
      <c r="M19" s="48"/>
      <c r="N19" s="48"/>
      <c r="O19" s="54"/>
      <c r="P19" s="48"/>
      <c r="Q19" s="36"/>
      <c r="R19" s="47"/>
      <c r="S19" s="51"/>
      <c r="T19" s="51"/>
      <c r="U19" s="51"/>
      <c r="V19" s="51"/>
      <c r="W19" s="55"/>
      <c r="X19" s="55"/>
    </row>
    <row r="20" spans="1:24" x14ac:dyDescent="0.2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36"/>
      <c r="M20" s="48"/>
      <c r="N20" s="48"/>
      <c r="O20" s="54"/>
      <c r="P20" s="48"/>
      <c r="Q20" s="36"/>
      <c r="R20" s="47"/>
      <c r="S20" s="51"/>
      <c r="T20" s="51"/>
      <c r="U20" s="51"/>
      <c r="V20" s="51"/>
      <c r="W20" s="55"/>
      <c r="X20" s="55"/>
    </row>
    <row r="21" spans="1:24" x14ac:dyDescent="0.2">
      <c r="E21" s="36"/>
      <c r="H21" s="36"/>
      <c r="I21" s="48"/>
      <c r="J21" s="36"/>
      <c r="K21" s="36"/>
      <c r="L21" s="36"/>
      <c r="M21" s="48"/>
      <c r="P21" s="48"/>
    </row>
    <row r="22" spans="1:24" x14ac:dyDescent="0.2">
      <c r="E22" s="35"/>
      <c r="H22" s="40"/>
      <c r="L22" s="40"/>
    </row>
    <row r="23" spans="1:24" x14ac:dyDescent="0.2">
      <c r="L23" s="40"/>
    </row>
  </sheetData>
  <sheetProtection formatColumns="0"/>
  <mergeCells count="3">
    <mergeCell ref="A9:X9"/>
    <mergeCell ref="A1:X1"/>
    <mergeCell ref="Y2:Y8"/>
  </mergeCells>
  <dataValidations count="8">
    <dataValidation type="list" allowBlank="1" showInputMessage="1" showErrorMessage="1" sqref="L3:L8 L10:L21" xr:uid="{00000000-0002-0000-0A00-000000000000}">
      <formula1>Stock_Exchange</formula1>
    </dataValidation>
    <dataValidation type="list" allowBlank="1" showInputMessage="1" showErrorMessage="1" sqref="M3:M8 M10:M21" xr:uid="{00000000-0002-0000-0A00-000001000000}">
      <formula1>Industry_Sector</formula1>
    </dataValidation>
    <dataValidation type="list" allowBlank="1" showInputMessage="1" showErrorMessage="1" sqref="H3:H8 H10:H21" xr:uid="{00000000-0002-0000-0A00-000002000000}">
      <formula1>Security_ID_Number_Type</formula1>
    </dataValidation>
    <dataValidation type="list" allowBlank="1" showInputMessage="1" showErrorMessage="1" sqref="E3:E8 E10:E21" xr:uid="{00000000-0002-0000-0A00-000003000000}">
      <formula1>Issuer_Type_TFunds</formula1>
    </dataValidation>
    <dataValidation type="list" allowBlank="1" showInputMessage="1" showErrorMessage="1" sqref="K3:K8 K10:K21" xr:uid="{00000000-0002-0000-0A00-000004000000}">
      <formula1>Country_list</formula1>
    </dataValidation>
    <dataValidation type="list" allowBlank="1" showInputMessage="1" showErrorMessage="1" sqref="N3:N8 N10:N20" xr:uid="{00000000-0002-0000-0A00-000005000000}">
      <formula1>Underlying_Asset</formula1>
    </dataValidation>
    <dataValidation type="list" allowBlank="1" showInputMessage="1" showErrorMessage="1" sqref="P3:P8 P10:P21" xr:uid="{00000000-0002-0000-0A00-000006000000}">
      <formula1>Holding_interest</formula1>
    </dataValidation>
    <dataValidation type="list" allowBlank="1" showInputMessage="1" showErrorMessage="1" sqref="J3:J8 J10:J21" xr:uid="{00000000-0002-0000-0A00-000007000000}">
      <formula1>israel_abroad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U23"/>
  <sheetViews>
    <sheetView rightToLeft="1" workbookViewId="0">
      <selection activeCell="A15" sqref="A15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0" width="11.6640625" style="34" customWidth="1"/>
    <col min="11" max="11" width="9" style="34"/>
    <col min="12" max="14" width="11.6640625" style="34" customWidth="1"/>
    <col min="15" max="18" width="11.6640625" style="37" customWidth="1"/>
    <col min="19" max="20" width="11.6640625" style="41" customWidth="1"/>
    <col min="21" max="16384" width="9" style="34"/>
  </cols>
  <sheetData>
    <row r="1" spans="1:21" ht="66.75" customHeight="1" x14ac:dyDescent="0.2">
      <c r="A1" s="142" t="s">
        <v>2822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</row>
    <row r="2" spans="1:21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56</v>
      </c>
      <c r="J2" s="30" t="s">
        <v>92</v>
      </c>
      <c r="K2" s="30" t="s">
        <v>93</v>
      </c>
      <c r="L2" s="30" t="s">
        <v>1446</v>
      </c>
      <c r="M2" s="30" t="s">
        <v>57</v>
      </c>
      <c r="N2" s="30" t="s">
        <v>60</v>
      </c>
      <c r="O2" s="31" t="s">
        <v>99</v>
      </c>
      <c r="P2" s="31" t="s">
        <v>62</v>
      </c>
      <c r="Q2" s="31" t="s">
        <v>100</v>
      </c>
      <c r="R2" s="31" t="s">
        <v>64</v>
      </c>
      <c r="S2" s="32" t="s">
        <v>65</v>
      </c>
      <c r="T2" s="32" t="s">
        <v>66</v>
      </c>
      <c r="U2" s="143" t="s">
        <v>2823</v>
      </c>
    </row>
    <row r="3" spans="1:21" x14ac:dyDescent="0.2">
      <c r="A3" s="48">
        <v>392</v>
      </c>
      <c r="B3" s="48">
        <v>392</v>
      </c>
      <c r="C3" s="34" t="s">
        <v>1447</v>
      </c>
      <c r="D3" s="34">
        <v>997630</v>
      </c>
      <c r="E3" s="36" t="s">
        <v>202</v>
      </c>
      <c r="F3" s="48" t="s">
        <v>1448</v>
      </c>
      <c r="G3" s="48" t="s">
        <v>1449</v>
      </c>
      <c r="H3" s="36" t="s">
        <v>1450</v>
      </c>
      <c r="I3" s="36" t="s">
        <v>169</v>
      </c>
      <c r="J3" s="36" t="s">
        <v>170</v>
      </c>
      <c r="K3" s="36" t="s">
        <v>1082</v>
      </c>
      <c r="L3" s="48" t="s">
        <v>1451</v>
      </c>
      <c r="M3" s="48" t="s">
        <v>72</v>
      </c>
      <c r="N3" s="36" t="s">
        <v>78</v>
      </c>
      <c r="O3" s="51">
        <v>57</v>
      </c>
      <c r="P3" s="51">
        <v>3.718</v>
      </c>
      <c r="Q3" s="51">
        <v>167187.4994</v>
      </c>
      <c r="R3" s="51">
        <v>354.31376999999998</v>
      </c>
      <c r="S3" s="55">
        <v>-0.16042190000000001</v>
      </c>
      <c r="T3" s="55">
        <v>1.649E-4</v>
      </c>
      <c r="U3" s="143"/>
    </row>
    <row r="4" spans="1:21" x14ac:dyDescent="0.2">
      <c r="A4" s="48">
        <v>392</v>
      </c>
      <c r="B4" s="48">
        <v>392</v>
      </c>
      <c r="C4" s="34" t="s">
        <v>1452</v>
      </c>
      <c r="D4" s="34">
        <v>98727</v>
      </c>
      <c r="E4" s="36" t="s">
        <v>202</v>
      </c>
      <c r="F4" s="48" t="s">
        <v>1453</v>
      </c>
      <c r="G4" s="48" t="s">
        <v>1454</v>
      </c>
      <c r="H4" s="36" t="s">
        <v>1450</v>
      </c>
      <c r="I4" s="36" t="s">
        <v>169</v>
      </c>
      <c r="J4" s="36" t="s">
        <v>170</v>
      </c>
      <c r="K4" s="36" t="s">
        <v>1082</v>
      </c>
      <c r="L4" s="48" t="s">
        <v>1455</v>
      </c>
      <c r="M4" s="48" t="s">
        <v>72</v>
      </c>
      <c r="N4" s="36" t="s">
        <v>78</v>
      </c>
      <c r="O4" s="51">
        <v>108</v>
      </c>
      <c r="P4" s="51">
        <v>3.718</v>
      </c>
      <c r="Q4" s="51">
        <v>-157324.06909</v>
      </c>
      <c r="R4" s="51">
        <v>-631.72536000000002</v>
      </c>
      <c r="S4" s="55">
        <v>0.28602490000000003</v>
      </c>
      <c r="T4" s="55">
        <v>-2.9399999999999999E-4</v>
      </c>
      <c r="U4" s="143"/>
    </row>
    <row r="5" spans="1:21" x14ac:dyDescent="0.2">
      <c r="A5" s="48">
        <v>392</v>
      </c>
      <c r="B5" s="48">
        <v>392</v>
      </c>
      <c r="C5" s="34" t="s">
        <v>1456</v>
      </c>
      <c r="D5" s="34">
        <v>99079</v>
      </c>
      <c r="E5" s="36" t="s">
        <v>202</v>
      </c>
      <c r="F5" s="48" t="s">
        <v>1457</v>
      </c>
      <c r="G5" s="48" t="s">
        <v>1458</v>
      </c>
      <c r="H5" s="36" t="s">
        <v>1450</v>
      </c>
      <c r="I5" s="36" t="s">
        <v>169</v>
      </c>
      <c r="J5" s="36" t="s">
        <v>170</v>
      </c>
      <c r="K5" s="36" t="s">
        <v>1082</v>
      </c>
      <c r="L5" s="48" t="s">
        <v>1455</v>
      </c>
      <c r="M5" s="48" t="s">
        <v>72</v>
      </c>
      <c r="N5" s="36" t="s">
        <v>78</v>
      </c>
      <c r="O5" s="51">
        <v>54</v>
      </c>
      <c r="P5" s="51">
        <v>3.718</v>
      </c>
      <c r="Q5" s="51">
        <v>-961900.00098999997</v>
      </c>
      <c r="R5" s="51">
        <v>-1931.22586</v>
      </c>
      <c r="S5" s="55">
        <v>0.87439699999999998</v>
      </c>
      <c r="T5" s="55">
        <v>-8.989E-4</v>
      </c>
      <c r="U5" s="143"/>
    </row>
    <row r="6" spans="1:21" x14ac:dyDescent="0.2">
      <c r="A6" s="48">
        <v>392</v>
      </c>
      <c r="B6" s="48">
        <v>1317</v>
      </c>
      <c r="C6" s="34" t="s">
        <v>1452</v>
      </c>
      <c r="D6" s="34">
        <v>98727</v>
      </c>
      <c r="E6" s="36" t="s">
        <v>202</v>
      </c>
      <c r="F6" s="48" t="s">
        <v>1453</v>
      </c>
      <c r="G6" s="48" t="s">
        <v>1454</v>
      </c>
      <c r="H6" s="36" t="s">
        <v>1450</v>
      </c>
      <c r="I6" s="36" t="s">
        <v>169</v>
      </c>
      <c r="J6" s="36" t="s">
        <v>170</v>
      </c>
      <c r="K6" s="36" t="s">
        <v>1082</v>
      </c>
      <c r="L6" s="48" t="s">
        <v>1455</v>
      </c>
      <c r="M6" s="48" t="s">
        <v>72</v>
      </c>
      <c r="N6" s="36" t="s">
        <v>78</v>
      </c>
      <c r="O6" s="51">
        <v>1</v>
      </c>
      <c r="P6" s="51">
        <v>3.718</v>
      </c>
      <c r="Q6" s="51">
        <v>-194500</v>
      </c>
      <c r="R6" s="51">
        <v>-7.2315100000000001</v>
      </c>
      <c r="S6" s="55">
        <v>0.1192959</v>
      </c>
      <c r="T6" s="55">
        <v>-2.0460000000000001E-4</v>
      </c>
      <c r="U6" s="143"/>
    </row>
    <row r="7" spans="1:21" x14ac:dyDescent="0.2">
      <c r="A7" s="48">
        <v>392</v>
      </c>
      <c r="B7" s="48">
        <v>1317</v>
      </c>
      <c r="C7" s="34" t="s">
        <v>1456</v>
      </c>
      <c r="D7" s="34">
        <v>99079</v>
      </c>
      <c r="E7" s="36" t="s">
        <v>202</v>
      </c>
      <c r="F7" s="48" t="s">
        <v>1457</v>
      </c>
      <c r="G7" s="48" t="s">
        <v>1458</v>
      </c>
      <c r="H7" s="36" t="s">
        <v>1450</v>
      </c>
      <c r="I7" s="36" t="s">
        <v>169</v>
      </c>
      <c r="J7" s="36" t="s">
        <v>170</v>
      </c>
      <c r="K7" s="36" t="s">
        <v>1082</v>
      </c>
      <c r="L7" s="48" t="s">
        <v>1455</v>
      </c>
      <c r="M7" s="48" t="s">
        <v>72</v>
      </c>
      <c r="N7" s="36" t="s">
        <v>78</v>
      </c>
      <c r="O7" s="51">
        <v>1</v>
      </c>
      <c r="P7" s="51">
        <v>3.718</v>
      </c>
      <c r="Q7" s="51">
        <v>-961899.94620000001</v>
      </c>
      <c r="R7" s="51">
        <v>-35.763440000000003</v>
      </c>
      <c r="S7" s="55">
        <v>0.58997790000000006</v>
      </c>
      <c r="T7" s="55">
        <v>-1.0119E-3</v>
      </c>
      <c r="U7" s="143"/>
    </row>
    <row r="8" spans="1:21" x14ac:dyDescent="0.2">
      <c r="A8" s="48">
        <v>392</v>
      </c>
      <c r="B8" s="48">
        <v>1317</v>
      </c>
      <c r="C8" s="34" t="s">
        <v>1452</v>
      </c>
      <c r="D8" s="34">
        <v>98727</v>
      </c>
      <c r="E8" s="36" t="s">
        <v>202</v>
      </c>
      <c r="F8" s="48" t="s">
        <v>1459</v>
      </c>
      <c r="G8" s="48" t="s">
        <v>1454</v>
      </c>
      <c r="H8" s="36" t="s">
        <v>1450</v>
      </c>
      <c r="I8" s="36" t="s">
        <v>169</v>
      </c>
      <c r="J8" s="36" t="s">
        <v>170</v>
      </c>
      <c r="K8" s="36" t="s">
        <v>1082</v>
      </c>
      <c r="L8" s="48" t="s">
        <v>1455</v>
      </c>
      <c r="M8" s="48" t="s">
        <v>72</v>
      </c>
      <c r="N8" s="36" t="s">
        <v>78</v>
      </c>
      <c r="O8" s="51">
        <v>16</v>
      </c>
      <c r="P8" s="51">
        <v>3.718</v>
      </c>
      <c r="Q8" s="51">
        <v>-29625</v>
      </c>
      <c r="R8" s="51">
        <v>-17.62332</v>
      </c>
      <c r="S8" s="55">
        <v>0.29072619999999999</v>
      </c>
      <c r="T8" s="55">
        <v>-4.9859999999999998E-4</v>
      </c>
      <c r="U8" s="143"/>
    </row>
    <row r="9" spans="1:21" x14ac:dyDescent="0.2">
      <c r="A9" s="48">
        <v>392</v>
      </c>
      <c r="B9" s="48">
        <v>8891</v>
      </c>
      <c r="C9" s="34" t="s">
        <v>1452</v>
      </c>
      <c r="D9" s="34">
        <v>98727</v>
      </c>
      <c r="E9" s="36" t="s">
        <v>202</v>
      </c>
      <c r="F9" s="48" t="s">
        <v>1459</v>
      </c>
      <c r="G9" s="48" t="s">
        <v>1454</v>
      </c>
      <c r="H9" s="36" t="s">
        <v>1450</v>
      </c>
      <c r="I9" s="36" t="s">
        <v>169</v>
      </c>
      <c r="J9" s="36" t="s">
        <v>170</v>
      </c>
      <c r="K9" s="36" t="s">
        <v>1082</v>
      </c>
      <c r="L9" s="48" t="s">
        <v>1455</v>
      </c>
      <c r="M9" s="48" t="s">
        <v>72</v>
      </c>
      <c r="N9" s="36" t="s">
        <v>78</v>
      </c>
      <c r="O9" s="51">
        <v>3</v>
      </c>
      <c r="P9" s="51">
        <v>3.718</v>
      </c>
      <c r="Q9" s="51">
        <v>-19498.924149999999</v>
      </c>
      <c r="R9" s="51">
        <v>-2.1749100000000001</v>
      </c>
      <c r="S9" s="55">
        <v>0.23318810000000001</v>
      </c>
      <c r="T9" s="55">
        <v>-1.662E-4</v>
      </c>
      <c r="U9" s="143"/>
    </row>
    <row r="10" spans="1:21" x14ac:dyDescent="0.2">
      <c r="A10" s="48">
        <v>392</v>
      </c>
      <c r="B10" s="48">
        <v>8891</v>
      </c>
      <c r="C10" s="34" t="s">
        <v>1456</v>
      </c>
      <c r="D10" s="34">
        <v>99079</v>
      </c>
      <c r="E10" s="36" t="s">
        <v>202</v>
      </c>
      <c r="F10" s="48" t="s">
        <v>1460</v>
      </c>
      <c r="G10" s="48" t="s">
        <v>1461</v>
      </c>
      <c r="H10" s="36" t="s">
        <v>1450</v>
      </c>
      <c r="I10" s="36" t="s">
        <v>169</v>
      </c>
      <c r="J10" s="36" t="s">
        <v>170</v>
      </c>
      <c r="K10" s="36" t="s">
        <v>1082</v>
      </c>
      <c r="L10" s="48" t="s">
        <v>1455</v>
      </c>
      <c r="M10" s="48" t="s">
        <v>72</v>
      </c>
      <c r="N10" s="36" t="s">
        <v>78</v>
      </c>
      <c r="O10" s="51">
        <v>2</v>
      </c>
      <c r="P10" s="51">
        <v>3.718</v>
      </c>
      <c r="Q10" s="51">
        <v>-96179.935440000001</v>
      </c>
      <c r="R10" s="51">
        <v>-7.1519399999999997</v>
      </c>
      <c r="S10" s="55">
        <v>0.76681189999999999</v>
      </c>
      <c r="T10" s="55">
        <v>-5.4659999999999995E-4</v>
      </c>
      <c r="U10" s="143"/>
    </row>
    <row r="11" spans="1:21" x14ac:dyDescent="0.2">
      <c r="A11" s="48">
        <v>392</v>
      </c>
      <c r="B11" s="48">
        <v>1316</v>
      </c>
      <c r="E11" s="36"/>
      <c r="F11" s="48"/>
      <c r="G11" s="48"/>
      <c r="H11" s="36"/>
      <c r="I11" s="36"/>
      <c r="J11" s="36"/>
      <c r="K11" s="36"/>
      <c r="L11" s="48"/>
      <c r="M11" s="48"/>
      <c r="N11" s="36"/>
      <c r="O11" s="51"/>
      <c r="P11" s="51"/>
      <c r="Q11" s="51"/>
      <c r="R11" s="51"/>
      <c r="S11" s="55" t="s">
        <v>201</v>
      </c>
      <c r="T11" s="55"/>
      <c r="U11" s="143"/>
    </row>
    <row r="12" spans="1:21" x14ac:dyDescent="0.2">
      <c r="A12" s="48">
        <v>392</v>
      </c>
      <c r="B12" s="48">
        <v>1430</v>
      </c>
      <c r="E12" s="36"/>
      <c r="F12" s="48"/>
      <c r="G12" s="48"/>
      <c r="H12" s="36"/>
      <c r="I12" s="36"/>
      <c r="J12" s="36"/>
      <c r="K12" s="36"/>
      <c r="L12" s="48"/>
      <c r="M12" s="48"/>
      <c r="N12" s="36"/>
      <c r="O12" s="51"/>
      <c r="P12" s="51"/>
      <c r="Q12" s="51"/>
      <c r="R12" s="51"/>
      <c r="S12" s="55" t="s">
        <v>201</v>
      </c>
      <c r="T12" s="55"/>
      <c r="U12" s="143"/>
    </row>
    <row r="13" spans="1:21" x14ac:dyDescent="0.2">
      <c r="A13" s="48">
        <v>392</v>
      </c>
      <c r="B13" s="48">
        <v>14848</v>
      </c>
      <c r="E13" s="36"/>
      <c r="F13" s="48"/>
      <c r="G13" s="48"/>
      <c r="H13" s="36"/>
      <c r="I13" s="36"/>
      <c r="J13" s="36"/>
      <c r="K13" s="36"/>
      <c r="L13" s="48"/>
      <c r="M13" s="48"/>
      <c r="N13" s="36"/>
      <c r="O13" s="51"/>
      <c r="P13" s="51"/>
      <c r="Q13" s="51"/>
      <c r="R13" s="51"/>
      <c r="S13" s="55" t="s">
        <v>201</v>
      </c>
      <c r="T13" s="55"/>
      <c r="U13" s="143"/>
    </row>
    <row r="14" spans="1:21" x14ac:dyDescent="0.2">
      <c r="A14" s="162" t="s">
        <v>2824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</row>
    <row r="15" spans="1:21" x14ac:dyDescent="0.2">
      <c r="A15" s="157" t="s">
        <v>2825</v>
      </c>
      <c r="B15" s="48"/>
      <c r="E15" s="36"/>
      <c r="F15" s="48"/>
      <c r="G15" s="48"/>
      <c r="H15" s="36"/>
      <c r="I15" s="36"/>
      <c r="J15" s="36"/>
      <c r="K15" s="36"/>
      <c r="L15" s="48"/>
      <c r="M15" s="48"/>
      <c r="N15" s="36"/>
      <c r="O15" s="51"/>
      <c r="P15" s="51"/>
      <c r="Q15" s="51"/>
      <c r="R15" s="51"/>
      <c r="S15" s="55"/>
      <c r="T15" s="55"/>
    </row>
    <row r="16" spans="1:21" x14ac:dyDescent="0.2">
      <c r="A16" s="48"/>
      <c r="B16" s="48"/>
      <c r="E16" s="36"/>
      <c r="F16" s="48"/>
      <c r="G16" s="48"/>
      <c r="H16" s="36"/>
      <c r="I16" s="36"/>
      <c r="J16" s="36"/>
      <c r="K16" s="36"/>
      <c r="L16" s="48"/>
      <c r="M16" s="48"/>
      <c r="N16" s="36"/>
      <c r="O16" s="51"/>
      <c r="P16" s="51"/>
      <c r="Q16" s="51"/>
      <c r="R16" s="51"/>
      <c r="S16" s="55"/>
      <c r="T16" s="55"/>
    </row>
    <row r="17" spans="1:20" x14ac:dyDescent="0.2">
      <c r="A17" s="48"/>
      <c r="B17" s="48"/>
      <c r="E17" s="36"/>
      <c r="F17" s="48"/>
      <c r="G17" s="48"/>
      <c r="H17" s="36"/>
      <c r="I17" s="36"/>
      <c r="J17" s="36"/>
      <c r="K17" s="36"/>
      <c r="L17" s="48"/>
      <c r="M17" s="48"/>
      <c r="N17" s="36"/>
      <c r="O17" s="51"/>
      <c r="P17" s="51"/>
      <c r="Q17" s="51"/>
      <c r="R17" s="51"/>
      <c r="S17" s="55"/>
      <c r="T17" s="55"/>
    </row>
    <row r="18" spans="1:20" x14ac:dyDescent="0.2">
      <c r="A18" s="48"/>
      <c r="B18" s="48"/>
      <c r="E18" s="36"/>
      <c r="F18" s="48"/>
      <c r="G18" s="48"/>
      <c r="H18" s="36"/>
      <c r="I18" s="36"/>
      <c r="J18" s="36"/>
      <c r="K18" s="36"/>
      <c r="L18" s="48"/>
      <c r="M18" s="48"/>
      <c r="N18" s="36"/>
      <c r="O18" s="51"/>
      <c r="P18" s="51"/>
      <c r="Q18" s="51"/>
      <c r="R18" s="51"/>
      <c r="S18" s="55"/>
      <c r="T18" s="55"/>
    </row>
    <row r="19" spans="1:20" x14ac:dyDescent="0.2">
      <c r="A19" s="48"/>
      <c r="B19" s="48"/>
      <c r="E19" s="36"/>
      <c r="F19" s="48"/>
      <c r="G19" s="48"/>
      <c r="H19" s="36"/>
      <c r="I19" s="36"/>
      <c r="J19" s="36"/>
      <c r="K19" s="36"/>
      <c r="L19" s="48"/>
      <c r="M19" s="48"/>
      <c r="N19" s="36"/>
      <c r="O19" s="51"/>
      <c r="P19" s="51"/>
      <c r="Q19" s="51"/>
      <c r="R19" s="51"/>
      <c r="S19" s="55"/>
      <c r="T19" s="55"/>
    </row>
    <row r="20" spans="1:20" x14ac:dyDescent="0.2">
      <c r="A20" s="48"/>
      <c r="B20" s="48"/>
      <c r="E20" s="36"/>
      <c r="F20" s="48"/>
      <c r="G20" s="48"/>
      <c r="H20" s="36"/>
      <c r="I20" s="36"/>
      <c r="J20" s="36"/>
      <c r="K20" s="36"/>
      <c r="L20" s="48"/>
      <c r="M20" s="48"/>
      <c r="N20" s="36"/>
      <c r="O20" s="51"/>
      <c r="P20" s="51"/>
      <c r="Q20" s="51"/>
      <c r="R20" s="51"/>
      <c r="S20" s="55"/>
      <c r="T20" s="55"/>
    </row>
    <row r="21" spans="1:20" x14ac:dyDescent="0.2">
      <c r="E21" s="36"/>
      <c r="H21" s="36"/>
      <c r="J21" s="36"/>
      <c r="K21" s="36"/>
      <c r="L21" s="48"/>
      <c r="M21" s="48"/>
    </row>
    <row r="22" spans="1:20" x14ac:dyDescent="0.2">
      <c r="E22" s="35"/>
      <c r="H22" s="40"/>
      <c r="K22" s="40"/>
    </row>
    <row r="23" spans="1:20" x14ac:dyDescent="0.2">
      <c r="K23" s="40"/>
    </row>
  </sheetData>
  <sheetProtection formatColumns="0"/>
  <mergeCells count="3">
    <mergeCell ref="A1:T1"/>
    <mergeCell ref="U2:U13"/>
    <mergeCell ref="A14:T14"/>
  </mergeCells>
  <dataValidations count="7">
    <dataValidation type="list" allowBlank="1" showInputMessage="1" showErrorMessage="1" sqref="K3:K13 K15:K21" xr:uid="{00000000-0002-0000-0B00-000000000000}">
      <formula1>Stock_Exchange</formula1>
    </dataValidation>
    <dataValidation type="list" allowBlank="1" showInputMessage="1" showErrorMessage="1" sqref="H3:H13 H15:H21" xr:uid="{00000000-0002-0000-0B00-000001000000}">
      <formula1>Security_ID_Number_Type</formula1>
    </dataValidation>
    <dataValidation type="list" allowBlank="1" showInputMessage="1" showErrorMessage="1" sqref="E3:E13 E15:E21" xr:uid="{00000000-0002-0000-0B00-000002000000}">
      <formula1>Issuer_Type_TFunds</formula1>
    </dataValidation>
    <dataValidation type="list" allowBlank="1" showInputMessage="1" showErrorMessage="1" sqref="J3:J13 J15:J21" xr:uid="{00000000-0002-0000-0B00-000003000000}">
      <formula1>Country_list</formula1>
    </dataValidation>
    <dataValidation type="list" allowBlank="1" showInputMessage="1" showErrorMessage="1" sqref="L3:L13 L15:L21" xr:uid="{00000000-0002-0000-0B00-000004000000}">
      <formula1>Underlying_Asset</formula1>
    </dataValidation>
    <dataValidation type="list" allowBlank="1" showInputMessage="1" showErrorMessage="1" sqref="M3:M13 M15:M21" xr:uid="{00000000-0002-0000-0B00-000005000000}">
      <formula1>Holding_interest</formula1>
    </dataValidation>
    <dataValidation type="list" allowBlank="1" showInputMessage="1" showErrorMessage="1" sqref="I3:I13 I15:I20" xr:uid="{00000000-0002-0000-0B00-000006000000}">
      <formula1>israel_abroad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AC23"/>
  <sheetViews>
    <sheetView rightToLeft="1" workbookViewId="0">
      <selection sqref="A1:AB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2" width="11.6640625" style="34" customWidth="1"/>
    <col min="13" max="13" width="9" style="34"/>
    <col min="14" max="15" width="11.6640625" style="34" customWidth="1"/>
    <col min="16" max="16" width="11.6640625" style="37" customWidth="1"/>
    <col min="17" max="18" width="11.6640625" style="41" customWidth="1"/>
    <col min="19" max="22" width="11.6640625" style="34" customWidth="1"/>
    <col min="23" max="26" width="11.6640625" style="37" customWidth="1"/>
    <col min="27" max="28" width="11.6640625" style="41" customWidth="1"/>
    <col min="29" max="16384" width="9" style="34"/>
  </cols>
  <sheetData>
    <row r="1" spans="1:29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</row>
    <row r="2" spans="1:29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211</v>
      </c>
      <c r="M2" s="30" t="s">
        <v>93</v>
      </c>
      <c r="N2" s="30" t="s">
        <v>1446</v>
      </c>
      <c r="O2" s="30" t="s">
        <v>57</v>
      </c>
      <c r="P2" s="31" t="s">
        <v>95</v>
      </c>
      <c r="Q2" s="32" t="s">
        <v>63</v>
      </c>
      <c r="R2" s="32" t="s">
        <v>97</v>
      </c>
      <c r="S2" s="30" t="s">
        <v>94</v>
      </c>
      <c r="T2" s="30" t="s">
        <v>59</v>
      </c>
      <c r="U2" s="30" t="s">
        <v>206</v>
      </c>
      <c r="V2" s="30" t="s">
        <v>60</v>
      </c>
      <c r="W2" s="31" t="s">
        <v>99</v>
      </c>
      <c r="X2" s="31" t="s">
        <v>62</v>
      </c>
      <c r="Y2" s="31" t="s">
        <v>100</v>
      </c>
      <c r="Z2" s="31" t="s">
        <v>64</v>
      </c>
      <c r="AA2" s="32" t="s">
        <v>65</v>
      </c>
      <c r="AB2" s="32" t="s">
        <v>66</v>
      </c>
      <c r="AC2" s="143" t="s">
        <v>2823</v>
      </c>
    </row>
    <row r="3" spans="1:29" x14ac:dyDescent="0.2">
      <c r="A3" s="48">
        <v>392</v>
      </c>
      <c r="B3" s="48">
        <v>392</v>
      </c>
      <c r="C3" s="48" t="s">
        <v>1462</v>
      </c>
      <c r="D3" s="48">
        <v>515666881</v>
      </c>
      <c r="E3" s="36" t="s">
        <v>213</v>
      </c>
      <c r="F3" s="48" t="s">
        <v>1463</v>
      </c>
      <c r="G3" s="48" t="s">
        <v>1464</v>
      </c>
      <c r="H3" s="36" t="s">
        <v>216</v>
      </c>
      <c r="I3" s="48" t="s">
        <v>1465</v>
      </c>
      <c r="J3" s="36" t="s">
        <v>71</v>
      </c>
      <c r="K3" s="36" t="s">
        <v>71</v>
      </c>
      <c r="L3" s="48" t="s">
        <v>218</v>
      </c>
      <c r="M3" s="36" t="s">
        <v>107</v>
      </c>
      <c r="N3" s="48" t="s">
        <v>1466</v>
      </c>
      <c r="O3" s="48" t="s">
        <v>72</v>
      </c>
      <c r="P3" s="51">
        <v>1.01</v>
      </c>
      <c r="Q3" s="55">
        <v>6.2199999999999998E-2</v>
      </c>
      <c r="R3" s="55">
        <v>5.8400000000000001E-2</v>
      </c>
      <c r="S3" s="48" t="s">
        <v>73</v>
      </c>
      <c r="T3" s="48" t="s">
        <v>74</v>
      </c>
      <c r="U3" s="48" t="s">
        <v>222</v>
      </c>
      <c r="V3" s="36" t="s">
        <v>75</v>
      </c>
      <c r="W3" s="51">
        <v>2802000</v>
      </c>
      <c r="X3" s="51">
        <v>1</v>
      </c>
      <c r="Y3" s="51">
        <v>108.32</v>
      </c>
      <c r="Z3" s="51">
        <v>3035.1264000000001</v>
      </c>
      <c r="AA3" s="55">
        <v>1</v>
      </c>
      <c r="AB3" s="55">
        <v>1.4127E-3</v>
      </c>
      <c r="AC3" s="143"/>
    </row>
    <row r="4" spans="1:29" x14ac:dyDescent="0.2">
      <c r="A4" s="48">
        <v>392</v>
      </c>
      <c r="B4" s="48">
        <v>1316</v>
      </c>
      <c r="C4" s="48" t="s">
        <v>1462</v>
      </c>
      <c r="D4" s="48">
        <v>515666881</v>
      </c>
      <c r="E4" s="36" t="s">
        <v>213</v>
      </c>
      <c r="F4" s="48" t="s">
        <v>1463</v>
      </c>
      <c r="G4" s="48" t="s">
        <v>1464</v>
      </c>
      <c r="H4" s="36" t="s">
        <v>216</v>
      </c>
      <c r="I4" s="48" t="s">
        <v>1465</v>
      </c>
      <c r="J4" s="36" t="s">
        <v>71</v>
      </c>
      <c r="K4" s="36" t="s">
        <v>71</v>
      </c>
      <c r="L4" s="48" t="s">
        <v>218</v>
      </c>
      <c r="M4" s="36" t="s">
        <v>107</v>
      </c>
      <c r="N4" s="48" t="s">
        <v>1466</v>
      </c>
      <c r="O4" s="48" t="s">
        <v>72</v>
      </c>
      <c r="P4" s="51">
        <v>1.01</v>
      </c>
      <c r="Q4" s="55">
        <v>6.2199999999999998E-2</v>
      </c>
      <c r="R4" s="55">
        <v>5.8400000000000001E-2</v>
      </c>
      <c r="S4" s="48" t="s">
        <v>73</v>
      </c>
      <c r="T4" s="48" t="s">
        <v>74</v>
      </c>
      <c r="U4" s="48" t="s">
        <v>222</v>
      </c>
      <c r="V4" s="36" t="s">
        <v>75</v>
      </c>
      <c r="W4" s="51">
        <v>126000</v>
      </c>
      <c r="X4" s="51">
        <v>1</v>
      </c>
      <c r="Y4" s="51">
        <v>108.32</v>
      </c>
      <c r="Z4" s="51">
        <v>136.48320000000001</v>
      </c>
      <c r="AA4" s="55">
        <v>0.46618080000000001</v>
      </c>
      <c r="AB4" s="55">
        <v>3.2152999999999999E-3</v>
      </c>
      <c r="AC4" s="143"/>
    </row>
    <row r="5" spans="1:29" x14ac:dyDescent="0.2">
      <c r="A5" s="48">
        <v>392</v>
      </c>
      <c r="B5" s="48">
        <v>1316</v>
      </c>
      <c r="C5" s="48" t="s">
        <v>1462</v>
      </c>
      <c r="D5" s="48">
        <v>515666881</v>
      </c>
      <c r="E5" s="36" t="s">
        <v>213</v>
      </c>
      <c r="F5" s="48" t="s">
        <v>1467</v>
      </c>
      <c r="G5" s="48" t="s">
        <v>1468</v>
      </c>
      <c r="H5" s="36" t="s">
        <v>216</v>
      </c>
      <c r="I5" s="48" t="s">
        <v>1465</v>
      </c>
      <c r="J5" s="36" t="s">
        <v>71</v>
      </c>
      <c r="K5" s="36" t="s">
        <v>71</v>
      </c>
      <c r="L5" s="48" t="s">
        <v>218</v>
      </c>
      <c r="M5" s="36" t="s">
        <v>107</v>
      </c>
      <c r="N5" s="48" t="s">
        <v>1466</v>
      </c>
      <c r="O5" s="48" t="s">
        <v>72</v>
      </c>
      <c r="P5" s="51">
        <v>3.29</v>
      </c>
      <c r="Q5" s="55">
        <v>5.0000000000000001E-4</v>
      </c>
      <c r="R5" s="55">
        <v>2.4899999999999999E-2</v>
      </c>
      <c r="S5" s="48" t="s">
        <v>73</v>
      </c>
      <c r="T5" s="48" t="s">
        <v>74</v>
      </c>
      <c r="U5" s="48" t="s">
        <v>222</v>
      </c>
      <c r="V5" s="36" t="s">
        <v>75</v>
      </c>
      <c r="W5" s="51">
        <v>147397.53</v>
      </c>
      <c r="X5" s="51">
        <v>1</v>
      </c>
      <c r="Y5" s="51">
        <v>106.03</v>
      </c>
      <c r="Z5" s="51">
        <v>156.28559999999999</v>
      </c>
      <c r="AA5" s="55">
        <v>0.53381920000000005</v>
      </c>
      <c r="AB5" s="55">
        <v>3.6817999999999998E-3</v>
      </c>
      <c r="AC5" s="143"/>
    </row>
    <row r="6" spans="1:29" x14ac:dyDescent="0.2">
      <c r="A6" s="48">
        <v>392</v>
      </c>
      <c r="B6" s="48">
        <v>8891</v>
      </c>
      <c r="C6" s="48" t="s">
        <v>1462</v>
      </c>
      <c r="D6" s="48">
        <v>515666881</v>
      </c>
      <c r="E6" s="36" t="s">
        <v>213</v>
      </c>
      <c r="F6" s="48" t="s">
        <v>1463</v>
      </c>
      <c r="G6" s="48" t="s">
        <v>1464</v>
      </c>
      <c r="H6" s="36" t="s">
        <v>216</v>
      </c>
      <c r="I6" s="48" t="s">
        <v>1465</v>
      </c>
      <c r="J6" s="36" t="s">
        <v>71</v>
      </c>
      <c r="K6" s="36" t="s">
        <v>71</v>
      </c>
      <c r="L6" s="48" t="s">
        <v>218</v>
      </c>
      <c r="M6" s="36" t="s">
        <v>107</v>
      </c>
      <c r="N6" s="48" t="s">
        <v>1466</v>
      </c>
      <c r="O6" s="48" t="s">
        <v>72</v>
      </c>
      <c r="P6" s="51">
        <v>1.01</v>
      </c>
      <c r="Q6" s="55">
        <v>6.2199999999999998E-2</v>
      </c>
      <c r="R6" s="55">
        <v>5.8400000000000001E-2</v>
      </c>
      <c r="S6" s="48" t="s">
        <v>73</v>
      </c>
      <c r="T6" s="48" t="s">
        <v>74</v>
      </c>
      <c r="U6" s="48" t="s">
        <v>222</v>
      </c>
      <c r="V6" s="36" t="s">
        <v>75</v>
      </c>
      <c r="W6" s="51">
        <v>22000</v>
      </c>
      <c r="X6" s="51">
        <v>1</v>
      </c>
      <c r="Y6" s="51">
        <v>108.32</v>
      </c>
      <c r="Z6" s="51">
        <v>23.830400000000001</v>
      </c>
      <c r="AA6" s="55">
        <v>0.36464029999999997</v>
      </c>
      <c r="AB6" s="55">
        <v>1.8213999999999999E-3</v>
      </c>
      <c r="AC6" s="143"/>
    </row>
    <row r="7" spans="1:29" x14ac:dyDescent="0.2">
      <c r="A7" s="48">
        <v>392</v>
      </c>
      <c r="B7" s="48">
        <v>8891</v>
      </c>
      <c r="C7" s="48" t="s">
        <v>1462</v>
      </c>
      <c r="D7" s="48">
        <v>515666881</v>
      </c>
      <c r="E7" s="36" t="s">
        <v>213</v>
      </c>
      <c r="F7" s="48" t="s">
        <v>1467</v>
      </c>
      <c r="G7" s="48" t="s">
        <v>1468</v>
      </c>
      <c r="H7" s="36" t="s">
        <v>216</v>
      </c>
      <c r="I7" s="48" t="s">
        <v>1465</v>
      </c>
      <c r="J7" s="36" t="s">
        <v>71</v>
      </c>
      <c r="K7" s="36" t="s">
        <v>71</v>
      </c>
      <c r="L7" s="48" t="s">
        <v>218</v>
      </c>
      <c r="M7" s="36" t="s">
        <v>107</v>
      </c>
      <c r="N7" s="48" t="s">
        <v>1466</v>
      </c>
      <c r="O7" s="48" t="s">
        <v>72</v>
      </c>
      <c r="P7" s="51">
        <v>3.29</v>
      </c>
      <c r="Q7" s="55">
        <v>5.0000000000000001E-4</v>
      </c>
      <c r="R7" s="55">
        <v>2.4899999999999999E-2</v>
      </c>
      <c r="S7" s="48" t="s">
        <v>73</v>
      </c>
      <c r="T7" s="48" t="s">
        <v>74</v>
      </c>
      <c r="U7" s="48" t="s">
        <v>222</v>
      </c>
      <c r="V7" s="36" t="s">
        <v>75</v>
      </c>
      <c r="W7" s="51">
        <v>39161.35</v>
      </c>
      <c r="X7" s="51">
        <v>1</v>
      </c>
      <c r="Y7" s="51">
        <v>106.03</v>
      </c>
      <c r="Z7" s="51">
        <v>41.522770000000001</v>
      </c>
      <c r="AA7" s="55">
        <v>0.63535969999999997</v>
      </c>
      <c r="AB7" s="55">
        <v>3.1735999999999999E-3</v>
      </c>
      <c r="AC7" s="143"/>
    </row>
    <row r="8" spans="1:29" x14ac:dyDescent="0.2">
      <c r="A8" s="48">
        <v>392</v>
      </c>
      <c r="B8" s="48">
        <v>1317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36"/>
      <c r="N8" s="48"/>
      <c r="O8" s="48"/>
      <c r="P8" s="51"/>
      <c r="Q8" s="55"/>
      <c r="R8" s="55"/>
      <c r="S8" s="48"/>
      <c r="T8" s="48"/>
      <c r="U8" s="48"/>
      <c r="V8" s="36"/>
      <c r="W8" s="51"/>
      <c r="X8" s="51"/>
      <c r="Y8" s="51"/>
      <c r="Z8" s="51"/>
      <c r="AA8" s="55" t="s">
        <v>201</v>
      </c>
      <c r="AB8" s="55"/>
      <c r="AC8" s="143"/>
    </row>
    <row r="9" spans="1:29" x14ac:dyDescent="0.2">
      <c r="A9" s="48">
        <v>392</v>
      </c>
      <c r="B9" s="48">
        <v>1430</v>
      </c>
      <c r="C9" s="48"/>
      <c r="D9" s="48"/>
      <c r="E9" s="36"/>
      <c r="F9" s="48"/>
      <c r="G9" s="48"/>
      <c r="H9" s="36"/>
      <c r="I9" s="48"/>
      <c r="J9" s="36"/>
      <c r="K9" s="36"/>
      <c r="L9" s="48"/>
      <c r="M9" s="36"/>
      <c r="N9" s="48"/>
      <c r="O9" s="48"/>
      <c r="P9" s="51"/>
      <c r="Q9" s="55"/>
      <c r="R9" s="55"/>
      <c r="S9" s="48"/>
      <c r="T9" s="48"/>
      <c r="U9" s="48"/>
      <c r="V9" s="36"/>
      <c r="W9" s="51"/>
      <c r="X9" s="51"/>
      <c r="Y9" s="51"/>
      <c r="Z9" s="51"/>
      <c r="AA9" s="55" t="s">
        <v>201</v>
      </c>
      <c r="AB9" s="55"/>
      <c r="AC9" s="143"/>
    </row>
    <row r="10" spans="1:29" x14ac:dyDescent="0.2">
      <c r="A10" s="48">
        <v>392</v>
      </c>
      <c r="B10" s="48">
        <v>14848</v>
      </c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36"/>
      <c r="N10" s="48"/>
      <c r="O10" s="48"/>
      <c r="P10" s="51"/>
      <c r="Q10" s="55"/>
      <c r="R10" s="55"/>
      <c r="S10" s="48"/>
      <c r="T10" s="48"/>
      <c r="U10" s="48"/>
      <c r="V10" s="36"/>
      <c r="W10" s="51"/>
      <c r="X10" s="51"/>
      <c r="Y10" s="51"/>
      <c r="Z10" s="51"/>
      <c r="AA10" s="55" t="s">
        <v>201</v>
      </c>
      <c r="AB10" s="55"/>
      <c r="AC10" s="143"/>
    </row>
    <row r="11" spans="1:29" x14ac:dyDescent="0.2">
      <c r="A11" s="162" t="s">
        <v>2824</v>
      </c>
      <c r="B11" s="162"/>
      <c r="C11" s="162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</row>
    <row r="12" spans="1:29" x14ac:dyDescent="0.2">
      <c r="A12" s="157" t="s">
        <v>2825</v>
      </c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36"/>
      <c r="N12" s="48"/>
      <c r="O12" s="48"/>
      <c r="P12" s="51"/>
      <c r="Q12" s="55"/>
      <c r="R12" s="55"/>
      <c r="S12" s="48"/>
      <c r="T12" s="48"/>
      <c r="U12" s="48"/>
      <c r="V12" s="36"/>
      <c r="W12" s="51"/>
      <c r="X12" s="51"/>
      <c r="Y12" s="51"/>
      <c r="Z12" s="51"/>
      <c r="AA12" s="55"/>
      <c r="AB12" s="55"/>
    </row>
    <row r="13" spans="1:29" x14ac:dyDescent="0.2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36"/>
      <c r="N13" s="48"/>
      <c r="O13" s="48"/>
      <c r="P13" s="51"/>
      <c r="Q13" s="55"/>
      <c r="R13" s="55"/>
      <c r="S13" s="48"/>
      <c r="T13" s="48"/>
      <c r="U13" s="48"/>
      <c r="V13" s="36"/>
      <c r="W13" s="51"/>
      <c r="X13" s="51"/>
      <c r="Y13" s="51"/>
      <c r="Z13" s="51"/>
      <c r="AA13" s="55"/>
      <c r="AB13" s="55"/>
    </row>
    <row r="14" spans="1:29" x14ac:dyDescent="0.2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36"/>
      <c r="N14" s="48"/>
      <c r="O14" s="48"/>
      <c r="P14" s="51"/>
      <c r="Q14" s="55"/>
      <c r="R14" s="55"/>
      <c r="S14" s="48"/>
      <c r="T14" s="48"/>
      <c r="U14" s="48"/>
      <c r="V14" s="36"/>
      <c r="W14" s="51"/>
      <c r="X14" s="51"/>
      <c r="Y14" s="51"/>
      <c r="Z14" s="51"/>
      <c r="AA14" s="55"/>
      <c r="AB14" s="55"/>
    </row>
    <row r="15" spans="1:29" x14ac:dyDescent="0.2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36"/>
      <c r="N15" s="48"/>
      <c r="O15" s="48"/>
      <c r="P15" s="51"/>
      <c r="Q15" s="55"/>
      <c r="R15" s="55"/>
      <c r="S15" s="48"/>
      <c r="T15" s="48"/>
      <c r="U15" s="48"/>
      <c r="V15" s="36"/>
      <c r="W15" s="51"/>
      <c r="X15" s="51"/>
      <c r="Y15" s="51"/>
      <c r="Z15" s="51"/>
      <c r="AA15" s="55"/>
      <c r="AB15" s="55"/>
    </row>
    <row r="16" spans="1:29" x14ac:dyDescent="0.2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36"/>
      <c r="N16" s="48"/>
      <c r="O16" s="48"/>
      <c r="P16" s="51"/>
      <c r="Q16" s="55"/>
      <c r="R16" s="55"/>
      <c r="S16" s="48"/>
      <c r="T16" s="48"/>
      <c r="U16" s="48"/>
      <c r="V16" s="36"/>
      <c r="W16" s="51"/>
      <c r="X16" s="51"/>
      <c r="Y16" s="51"/>
      <c r="Z16" s="51"/>
      <c r="AA16" s="55"/>
      <c r="AB16" s="55"/>
    </row>
    <row r="17" spans="1:28" x14ac:dyDescent="0.2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36"/>
      <c r="N17" s="48"/>
      <c r="O17" s="48"/>
      <c r="P17" s="51"/>
      <c r="Q17" s="55"/>
      <c r="R17" s="55"/>
      <c r="S17" s="48"/>
      <c r="T17" s="48"/>
      <c r="U17" s="48"/>
      <c r="V17" s="36"/>
      <c r="W17" s="51"/>
      <c r="X17" s="51"/>
      <c r="Y17" s="51"/>
      <c r="Z17" s="51"/>
      <c r="AA17" s="55"/>
      <c r="AB17" s="55"/>
    </row>
    <row r="18" spans="1:28" x14ac:dyDescent="0.2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36"/>
      <c r="N18" s="48"/>
      <c r="O18" s="48"/>
      <c r="P18" s="51"/>
      <c r="Q18" s="55"/>
      <c r="R18" s="55"/>
      <c r="S18" s="48"/>
      <c r="T18" s="48"/>
      <c r="U18" s="48"/>
      <c r="V18" s="36"/>
      <c r="W18" s="51"/>
      <c r="X18" s="51"/>
      <c r="Y18" s="51"/>
      <c r="Z18" s="51"/>
      <c r="AA18" s="55"/>
      <c r="AB18" s="55"/>
    </row>
    <row r="19" spans="1:28" x14ac:dyDescent="0.2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36"/>
      <c r="N19" s="48"/>
      <c r="O19" s="48"/>
      <c r="P19" s="51"/>
      <c r="Q19" s="55"/>
      <c r="R19" s="55"/>
      <c r="S19" s="48"/>
      <c r="T19" s="48"/>
      <c r="U19" s="48"/>
      <c r="V19" s="36"/>
      <c r="W19" s="51"/>
      <c r="X19" s="51"/>
      <c r="Y19" s="51"/>
      <c r="Z19" s="51"/>
      <c r="AA19" s="55"/>
      <c r="AB19" s="55"/>
    </row>
    <row r="20" spans="1:28" x14ac:dyDescent="0.2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36"/>
      <c r="N20" s="48"/>
      <c r="O20" s="48"/>
      <c r="P20" s="51"/>
      <c r="Q20" s="55"/>
      <c r="R20" s="55"/>
      <c r="S20" s="48"/>
      <c r="T20" s="48"/>
      <c r="U20" s="48"/>
      <c r="V20" s="36"/>
      <c r="W20" s="51"/>
      <c r="X20" s="51"/>
      <c r="Y20" s="51"/>
      <c r="Z20" s="51"/>
      <c r="AA20" s="55"/>
      <c r="AB20" s="55"/>
    </row>
    <row r="21" spans="1:28" x14ac:dyDescent="0.2">
      <c r="E21" s="36"/>
      <c r="H21" s="36"/>
      <c r="I21" s="48"/>
      <c r="J21" s="36"/>
      <c r="K21" s="36"/>
      <c r="L21" s="48"/>
      <c r="M21" s="36"/>
      <c r="N21" s="48"/>
      <c r="O21" s="48"/>
      <c r="T21" s="48"/>
      <c r="U21" s="48"/>
    </row>
    <row r="22" spans="1:28" x14ac:dyDescent="0.2">
      <c r="E22" s="35"/>
      <c r="H22" s="40"/>
      <c r="M22" s="40"/>
      <c r="N22" s="48"/>
    </row>
    <row r="23" spans="1:28" x14ac:dyDescent="0.2">
      <c r="M23" s="40"/>
    </row>
  </sheetData>
  <sheetProtection formatColumns="0"/>
  <mergeCells count="3">
    <mergeCell ref="A1:AB1"/>
    <mergeCell ref="AC2:AC10"/>
    <mergeCell ref="A11:AB11"/>
  </mergeCells>
  <dataValidations count="10">
    <dataValidation type="list" allowBlank="1" showInputMessage="1" showErrorMessage="1" sqref="M3:M10 M12:M21" xr:uid="{00000000-0002-0000-0C00-000000000000}">
      <formula1>Stock_Exchange</formula1>
    </dataValidation>
    <dataValidation type="list" allowBlank="1" showInputMessage="1" showErrorMessage="1" sqref="L3:L10 L12:L21" xr:uid="{00000000-0002-0000-0C00-000001000000}">
      <formula1>Tradeable_Status</formula1>
    </dataValidation>
    <dataValidation type="list" allowBlank="1" showInputMessage="1" showErrorMessage="1" sqref="H3:H10 H12:H21" xr:uid="{00000000-0002-0000-0C00-000002000000}">
      <formula1>Security_ID_Number_Type</formula1>
    </dataValidation>
    <dataValidation type="list" allowBlank="1" showInputMessage="1" showErrorMessage="1" sqref="N3:N10 N12:N22" xr:uid="{00000000-0002-0000-0C00-000003000000}">
      <formula1>Underlying_Asset_Structured</formula1>
    </dataValidation>
    <dataValidation type="list" allowBlank="1" showInputMessage="1" showErrorMessage="1" sqref="E3:E10 E12:E21" xr:uid="{00000000-0002-0000-0C00-000004000000}">
      <formula1>Issuer_Type_TFunds</formula1>
    </dataValidation>
    <dataValidation type="list" allowBlank="1" showInputMessage="1" showErrorMessage="1" sqref="K3:K10 K12:K21" xr:uid="{00000000-0002-0000-0C00-000005000000}">
      <formula1>Country_list</formula1>
    </dataValidation>
    <dataValidation type="list" allowBlank="1" showInputMessage="1" showErrorMessage="1" sqref="T3:T10 T12:T21" xr:uid="{00000000-0002-0000-0C00-000006000000}">
      <formula1>Rating_Agency</formula1>
    </dataValidation>
    <dataValidation type="list" allowBlank="1" showInputMessage="1" showErrorMessage="1" sqref="U3:U10 U12:U21" xr:uid="{00000000-0002-0000-0C00-000007000000}">
      <formula1>What_is_rated</formula1>
    </dataValidation>
    <dataValidation type="list" allowBlank="1" showInputMessage="1" showErrorMessage="1" sqref="O3:O10 O12:O21" xr:uid="{00000000-0002-0000-0C00-000008000000}">
      <formula1>Holding_interest</formula1>
    </dataValidation>
    <dataValidation type="list" allowBlank="1" showInputMessage="1" showErrorMessage="1" sqref="J3:J10 J12:J21" xr:uid="{00000000-0002-0000-0C00-000009000000}">
      <formula1>israel_abroad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AA22"/>
  <sheetViews>
    <sheetView rightToLeft="1" workbookViewId="0">
      <selection sqref="A1:Y1"/>
    </sheetView>
  </sheetViews>
  <sheetFormatPr baseColWidth="10" defaultColWidth="9" defaultRowHeight="15" x14ac:dyDescent="0.2"/>
  <cols>
    <col min="1" max="8" width="11.6640625" style="35" customWidth="1"/>
    <col min="9" max="9" width="11.6640625" style="34" customWidth="1"/>
    <col min="10" max="10" width="11.6640625" style="43" customWidth="1"/>
    <col min="11" max="13" width="11.6640625" style="35" customWidth="1"/>
    <col min="14" max="14" width="11.6640625" style="38" customWidth="1"/>
    <col min="15" max="15" width="11.6640625" style="43" customWidth="1"/>
    <col min="16" max="17" width="11.6640625" style="39" customWidth="1"/>
    <col min="18" max="21" width="11.6640625" style="38" customWidth="1"/>
    <col min="22" max="23" width="11.6640625" style="35" customWidth="1"/>
    <col min="24" max="24" width="11.6640625" style="41" customWidth="1"/>
    <col min="25" max="25" width="11.6640625" style="39" customWidth="1"/>
    <col min="26" max="16384" width="9" style="35"/>
  </cols>
  <sheetData>
    <row r="1" spans="1:27" ht="66.75" customHeight="1" x14ac:dyDescent="0.2">
      <c r="A1" s="165" t="s">
        <v>2826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</row>
    <row r="2" spans="1:27" ht="56" x14ac:dyDescent="0.2">
      <c r="A2" s="30" t="s">
        <v>50</v>
      </c>
      <c r="B2" s="30" t="s">
        <v>51</v>
      </c>
      <c r="C2" s="30" t="s">
        <v>89</v>
      </c>
      <c r="D2" s="30" t="s">
        <v>90</v>
      </c>
      <c r="E2" s="30" t="s">
        <v>91</v>
      </c>
      <c r="F2" s="30" t="s">
        <v>204</v>
      </c>
      <c r="G2" s="30" t="s">
        <v>55</v>
      </c>
      <c r="H2" s="30" t="s">
        <v>56</v>
      </c>
      <c r="I2" s="30" t="s">
        <v>92</v>
      </c>
      <c r="J2" s="42" t="s">
        <v>1469</v>
      </c>
      <c r="K2" s="30" t="s">
        <v>94</v>
      </c>
      <c r="L2" s="30" t="s">
        <v>59</v>
      </c>
      <c r="M2" s="30" t="s">
        <v>60</v>
      </c>
      <c r="N2" s="31" t="s">
        <v>95</v>
      </c>
      <c r="O2" s="42" t="s">
        <v>96</v>
      </c>
      <c r="P2" s="32" t="s">
        <v>63</v>
      </c>
      <c r="Q2" s="32" t="s">
        <v>97</v>
      </c>
      <c r="R2" s="31" t="s">
        <v>99</v>
      </c>
      <c r="S2" s="31" t="s">
        <v>62</v>
      </c>
      <c r="T2" s="31" t="s">
        <v>100</v>
      </c>
      <c r="U2" s="31" t="s">
        <v>64</v>
      </c>
      <c r="V2" s="30" t="s">
        <v>101</v>
      </c>
      <c r="W2" s="30" t="s">
        <v>18</v>
      </c>
      <c r="X2" s="32" t="s">
        <v>65</v>
      </c>
      <c r="Y2" s="32" t="s">
        <v>66</v>
      </c>
      <c r="Z2" s="164" t="s">
        <v>2823</v>
      </c>
    </row>
    <row r="3" spans="1:27" x14ac:dyDescent="0.2">
      <c r="A3" s="48">
        <v>392</v>
      </c>
      <c r="B3" s="48">
        <v>392</v>
      </c>
      <c r="C3" s="48"/>
      <c r="D3" s="48"/>
      <c r="E3" s="48"/>
      <c r="F3" s="48"/>
      <c r="G3" s="48"/>
      <c r="H3" s="36"/>
      <c r="I3" s="36"/>
      <c r="J3" s="54" t="s">
        <v>201</v>
      </c>
      <c r="K3" s="48"/>
      <c r="L3" s="48"/>
      <c r="M3" s="36"/>
      <c r="N3" s="51"/>
      <c r="O3" s="54" t="s">
        <v>201</v>
      </c>
      <c r="P3" s="55"/>
      <c r="Q3" s="55"/>
      <c r="R3" s="51"/>
      <c r="S3" s="51"/>
      <c r="T3" s="51"/>
      <c r="U3" s="51"/>
      <c r="V3" s="48"/>
      <c r="W3" s="36"/>
      <c r="X3" s="55" t="s">
        <v>201</v>
      </c>
      <c r="Y3" s="55"/>
      <c r="Z3" s="164"/>
    </row>
    <row r="4" spans="1:27" x14ac:dyDescent="0.2">
      <c r="A4" s="48">
        <v>392</v>
      </c>
      <c r="B4" s="48">
        <v>1316</v>
      </c>
      <c r="C4" s="48"/>
      <c r="D4" s="48"/>
      <c r="E4" s="48"/>
      <c r="F4" s="48"/>
      <c r="G4" s="48"/>
      <c r="H4" s="36"/>
      <c r="I4" s="36"/>
      <c r="J4" s="54" t="s">
        <v>201</v>
      </c>
      <c r="K4" s="48"/>
      <c r="L4" s="48"/>
      <c r="M4" s="36"/>
      <c r="N4" s="51"/>
      <c r="O4" s="54" t="s">
        <v>201</v>
      </c>
      <c r="P4" s="55"/>
      <c r="Q4" s="55"/>
      <c r="R4" s="51"/>
      <c r="S4" s="51"/>
      <c r="T4" s="51"/>
      <c r="U4" s="51"/>
      <c r="V4" s="48"/>
      <c r="W4" s="36"/>
      <c r="X4" s="55" t="s">
        <v>201</v>
      </c>
      <c r="Y4" s="55"/>
      <c r="Z4" s="164"/>
    </row>
    <row r="5" spans="1:27" x14ac:dyDescent="0.2">
      <c r="A5" s="48">
        <v>392</v>
      </c>
      <c r="B5" s="48">
        <v>1317</v>
      </c>
      <c r="C5" s="48"/>
      <c r="D5" s="48"/>
      <c r="E5" s="48"/>
      <c r="F5" s="48"/>
      <c r="G5" s="48"/>
      <c r="H5" s="36"/>
      <c r="I5" s="36"/>
      <c r="J5" s="54" t="s">
        <v>201</v>
      </c>
      <c r="K5" s="48"/>
      <c r="L5" s="48"/>
      <c r="M5" s="36"/>
      <c r="N5" s="51"/>
      <c r="O5" s="54" t="s">
        <v>201</v>
      </c>
      <c r="P5" s="55"/>
      <c r="Q5" s="55"/>
      <c r="R5" s="51"/>
      <c r="S5" s="51"/>
      <c r="T5" s="51"/>
      <c r="U5" s="51"/>
      <c r="V5" s="48"/>
      <c r="W5" s="36"/>
      <c r="X5" s="55" t="s">
        <v>201</v>
      </c>
      <c r="Y5" s="55"/>
      <c r="Z5" s="164"/>
      <c r="AA5" s="48"/>
    </row>
    <row r="6" spans="1:27" x14ac:dyDescent="0.2">
      <c r="A6" s="48">
        <v>392</v>
      </c>
      <c r="B6" s="48">
        <v>1430</v>
      </c>
      <c r="C6" s="48"/>
      <c r="D6" s="48"/>
      <c r="E6" s="48"/>
      <c r="F6" s="48"/>
      <c r="G6" s="48"/>
      <c r="H6" s="36"/>
      <c r="I6" s="36"/>
      <c r="J6" s="54" t="s">
        <v>201</v>
      </c>
      <c r="K6" s="36"/>
      <c r="L6" s="48"/>
      <c r="N6" s="51"/>
      <c r="O6" s="54" t="s">
        <v>201</v>
      </c>
      <c r="P6" s="50"/>
      <c r="Q6" s="50"/>
      <c r="R6" s="51"/>
      <c r="T6" s="51"/>
      <c r="U6" s="51"/>
      <c r="V6" s="48"/>
      <c r="W6" s="48"/>
      <c r="X6" s="55" t="s">
        <v>201</v>
      </c>
      <c r="Y6" s="55"/>
      <c r="Z6" s="164"/>
    </row>
    <row r="7" spans="1:27" x14ac:dyDescent="0.2">
      <c r="A7" s="48">
        <v>392</v>
      </c>
      <c r="B7" s="48">
        <v>8891</v>
      </c>
      <c r="C7" s="48"/>
      <c r="D7" s="48"/>
      <c r="E7" s="48"/>
      <c r="F7" s="48"/>
      <c r="G7" s="48"/>
      <c r="H7" s="36"/>
      <c r="I7" s="36"/>
      <c r="J7" s="54" t="s">
        <v>201</v>
      </c>
      <c r="K7" s="48"/>
      <c r="L7" s="48"/>
      <c r="M7" s="36"/>
      <c r="N7" s="51"/>
      <c r="O7" s="54" t="s">
        <v>201</v>
      </c>
      <c r="P7" s="55"/>
      <c r="Q7" s="55"/>
      <c r="R7" s="51"/>
      <c r="S7" s="51"/>
      <c r="T7" s="51"/>
      <c r="U7" s="51"/>
      <c r="V7" s="48"/>
      <c r="W7" s="36"/>
      <c r="X7" s="55" t="s">
        <v>201</v>
      </c>
      <c r="Y7" s="55"/>
      <c r="Z7" s="164"/>
    </row>
    <row r="8" spans="1:27" x14ac:dyDescent="0.2">
      <c r="A8" s="48">
        <v>392</v>
      </c>
      <c r="B8" s="48">
        <v>14848</v>
      </c>
      <c r="C8" s="48"/>
      <c r="D8" s="48"/>
      <c r="E8" s="48"/>
      <c r="F8" s="48"/>
      <c r="G8" s="48"/>
      <c r="H8" s="36"/>
      <c r="I8" s="36"/>
      <c r="J8" s="54" t="s">
        <v>201</v>
      </c>
      <c r="K8" s="48"/>
      <c r="L8" s="48"/>
      <c r="M8" s="36"/>
      <c r="N8" s="51"/>
      <c r="O8" s="54" t="s">
        <v>201</v>
      </c>
      <c r="P8" s="55"/>
      <c r="Q8" s="55"/>
      <c r="R8" s="51"/>
      <c r="S8" s="51"/>
      <c r="T8" s="51"/>
      <c r="U8" s="51"/>
      <c r="V8" s="48"/>
      <c r="W8" s="36"/>
      <c r="X8" s="55" t="s">
        <v>201</v>
      </c>
      <c r="Y8" s="55"/>
      <c r="Z8" s="164"/>
    </row>
    <row r="9" spans="1:27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</row>
    <row r="10" spans="1:27" x14ac:dyDescent="0.2">
      <c r="A10" s="157" t="s">
        <v>2825</v>
      </c>
      <c r="B10" s="48"/>
      <c r="C10" s="48"/>
      <c r="D10" s="48"/>
      <c r="E10" s="48"/>
      <c r="F10" s="48"/>
      <c r="G10" s="48"/>
      <c r="H10" s="36"/>
      <c r="I10" s="36"/>
      <c r="J10" s="54"/>
      <c r="K10" s="48"/>
      <c r="L10" s="48"/>
      <c r="M10" s="36"/>
      <c r="N10" s="51"/>
      <c r="O10" s="54"/>
      <c r="P10" s="55"/>
      <c r="Q10" s="55"/>
      <c r="R10" s="51"/>
      <c r="S10" s="51"/>
      <c r="T10" s="51"/>
      <c r="U10" s="51"/>
      <c r="V10" s="48"/>
      <c r="W10" s="36"/>
      <c r="X10" s="55"/>
      <c r="Y10" s="55"/>
    </row>
    <row r="11" spans="1:27" x14ac:dyDescent="0.2">
      <c r="A11" s="48"/>
      <c r="B11" s="48"/>
      <c r="C11" s="48"/>
      <c r="D11" s="48"/>
      <c r="E11" s="48"/>
      <c r="F11" s="48"/>
      <c r="G11" s="48"/>
      <c r="H11" s="36"/>
      <c r="I11" s="36"/>
      <c r="J11" s="54"/>
      <c r="K11" s="48"/>
      <c r="L11" s="48"/>
      <c r="M11" s="36"/>
      <c r="N11" s="51"/>
      <c r="O11" s="54"/>
      <c r="P11" s="55"/>
      <c r="Q11" s="55"/>
      <c r="R11" s="51"/>
      <c r="S11" s="51"/>
      <c r="T11" s="51"/>
      <c r="U11" s="51"/>
      <c r="V11" s="48"/>
      <c r="W11" s="36"/>
      <c r="X11" s="55"/>
      <c r="Y11" s="55"/>
    </row>
    <row r="12" spans="1:27" x14ac:dyDescent="0.2">
      <c r="A12" s="48"/>
      <c r="B12" s="48"/>
      <c r="C12" s="48"/>
      <c r="D12" s="48"/>
      <c r="E12" s="48"/>
      <c r="F12" s="48"/>
      <c r="G12" s="48"/>
      <c r="H12" s="36"/>
      <c r="I12" s="36"/>
      <c r="J12" s="54"/>
      <c r="K12" s="48"/>
      <c r="L12" s="48"/>
      <c r="M12" s="36"/>
      <c r="N12" s="51"/>
      <c r="O12" s="54"/>
      <c r="P12" s="55"/>
      <c r="Q12" s="55"/>
      <c r="R12" s="51"/>
      <c r="S12" s="51"/>
      <c r="T12" s="51"/>
      <c r="U12" s="51"/>
      <c r="V12" s="48"/>
      <c r="W12" s="36"/>
      <c r="X12" s="55"/>
      <c r="Y12" s="55"/>
    </row>
    <row r="13" spans="1:27" x14ac:dyDescent="0.2">
      <c r="A13" s="48"/>
      <c r="B13" s="48"/>
      <c r="C13" s="48"/>
      <c r="D13" s="48"/>
      <c r="E13" s="48"/>
      <c r="F13" s="48"/>
      <c r="G13" s="48"/>
      <c r="H13" s="36"/>
      <c r="I13" s="36"/>
      <c r="J13" s="54"/>
      <c r="K13" s="48"/>
      <c r="L13" s="48"/>
      <c r="M13" s="36"/>
      <c r="N13" s="51"/>
      <c r="O13" s="54"/>
      <c r="P13" s="55"/>
      <c r="Q13" s="55"/>
      <c r="R13" s="51"/>
      <c r="S13" s="51"/>
      <c r="T13" s="51"/>
      <c r="U13" s="51"/>
      <c r="V13" s="48"/>
      <c r="W13" s="36"/>
      <c r="X13" s="55"/>
      <c r="Y13" s="55"/>
    </row>
    <row r="14" spans="1:27" x14ac:dyDescent="0.2">
      <c r="A14" s="48"/>
      <c r="B14" s="48"/>
      <c r="C14" s="48"/>
      <c r="D14" s="48"/>
      <c r="E14" s="48"/>
      <c r="F14" s="48"/>
      <c r="G14" s="48"/>
      <c r="H14" s="36"/>
      <c r="I14" s="36"/>
      <c r="J14" s="54"/>
      <c r="K14" s="48"/>
      <c r="L14" s="48"/>
      <c r="M14" s="36"/>
      <c r="N14" s="51"/>
      <c r="O14" s="54"/>
      <c r="P14" s="55"/>
      <c r="Q14" s="55"/>
      <c r="R14" s="51"/>
      <c r="S14" s="51"/>
      <c r="T14" s="51"/>
      <c r="U14" s="51"/>
      <c r="V14" s="48"/>
      <c r="W14" s="36"/>
      <c r="X14" s="55"/>
      <c r="Y14" s="55"/>
    </row>
    <row r="15" spans="1:27" x14ac:dyDescent="0.2">
      <c r="A15" s="48"/>
      <c r="B15" s="48"/>
      <c r="C15" s="48"/>
      <c r="D15" s="48"/>
      <c r="E15" s="48"/>
      <c r="F15" s="48"/>
      <c r="G15" s="48"/>
      <c r="H15" s="36"/>
      <c r="I15" s="36"/>
      <c r="J15" s="54"/>
      <c r="K15" s="48"/>
      <c r="L15" s="48"/>
      <c r="M15" s="36"/>
      <c r="N15" s="51"/>
      <c r="O15" s="54"/>
      <c r="P15" s="55"/>
      <c r="Q15" s="55"/>
      <c r="R15" s="51"/>
      <c r="S15" s="51"/>
      <c r="T15" s="51"/>
      <c r="U15" s="51"/>
      <c r="V15" s="48"/>
      <c r="W15" s="36"/>
      <c r="X15" s="55"/>
      <c r="Y15" s="55"/>
    </row>
    <row r="16" spans="1:27" x14ac:dyDescent="0.2">
      <c r="A16" s="48"/>
      <c r="B16" s="48"/>
      <c r="C16" s="48"/>
      <c r="D16" s="48"/>
      <c r="E16" s="48"/>
      <c r="F16" s="48"/>
      <c r="G16" s="48"/>
      <c r="H16" s="36"/>
      <c r="I16" s="36"/>
      <c r="J16" s="54"/>
      <c r="K16" s="48"/>
      <c r="L16" s="48"/>
      <c r="M16" s="36"/>
      <c r="N16" s="51"/>
      <c r="O16" s="54"/>
      <c r="P16" s="55"/>
      <c r="Q16" s="55"/>
      <c r="R16" s="51"/>
      <c r="S16" s="51"/>
      <c r="T16" s="51"/>
      <c r="U16" s="51"/>
      <c r="V16" s="48"/>
      <c r="W16" s="36"/>
      <c r="X16" s="55"/>
      <c r="Y16" s="55"/>
    </row>
    <row r="17" spans="1:25" x14ac:dyDescent="0.2">
      <c r="A17" s="48"/>
      <c r="B17" s="48"/>
      <c r="C17" s="48"/>
      <c r="D17" s="48"/>
      <c r="E17" s="48"/>
      <c r="F17" s="48"/>
      <c r="G17" s="48"/>
      <c r="H17" s="36"/>
      <c r="I17" s="36"/>
      <c r="J17" s="54"/>
      <c r="K17" s="48"/>
      <c r="L17" s="48"/>
      <c r="M17" s="36"/>
      <c r="N17" s="51"/>
      <c r="O17" s="54"/>
      <c r="P17" s="55"/>
      <c r="Q17" s="55"/>
      <c r="R17" s="51"/>
      <c r="S17" s="51"/>
      <c r="T17" s="51"/>
      <c r="U17" s="51"/>
      <c r="V17" s="48"/>
      <c r="W17" s="36"/>
      <c r="X17" s="55"/>
      <c r="Y17" s="55"/>
    </row>
    <row r="18" spans="1:25" x14ac:dyDescent="0.2">
      <c r="A18" s="48"/>
      <c r="B18" s="48"/>
      <c r="C18" s="48"/>
      <c r="D18" s="48"/>
      <c r="E18" s="48"/>
      <c r="F18" s="48"/>
      <c r="G18" s="48"/>
      <c r="H18" s="36"/>
      <c r="I18" s="36"/>
      <c r="J18" s="54"/>
      <c r="K18" s="48"/>
      <c r="L18" s="48"/>
      <c r="M18" s="36"/>
      <c r="N18" s="51"/>
      <c r="O18" s="54"/>
      <c r="P18" s="55"/>
      <c r="Q18" s="55"/>
      <c r="R18" s="51"/>
      <c r="S18" s="51"/>
      <c r="T18" s="51"/>
      <c r="U18" s="51"/>
      <c r="V18" s="48"/>
      <c r="W18" s="36"/>
      <c r="X18" s="55"/>
      <c r="Y18" s="55"/>
    </row>
    <row r="19" spans="1:25" x14ac:dyDescent="0.2">
      <c r="A19" s="48"/>
      <c r="B19" s="48"/>
      <c r="C19" s="48"/>
      <c r="D19" s="48"/>
      <c r="E19" s="48"/>
      <c r="F19" s="48"/>
      <c r="G19" s="48"/>
      <c r="H19" s="36"/>
      <c r="I19" s="36"/>
      <c r="J19" s="54"/>
      <c r="K19" s="48"/>
      <c r="L19" s="48"/>
      <c r="M19" s="36"/>
      <c r="N19" s="51"/>
      <c r="O19" s="54"/>
      <c r="P19" s="55"/>
      <c r="Q19" s="55"/>
      <c r="R19" s="51"/>
      <c r="S19" s="51"/>
      <c r="T19" s="51"/>
      <c r="U19" s="51"/>
      <c r="V19" s="48"/>
      <c r="W19" s="36"/>
      <c r="X19" s="55"/>
      <c r="Y19" s="55"/>
    </row>
    <row r="20" spans="1:25" x14ac:dyDescent="0.2">
      <c r="A20" s="48"/>
      <c r="B20" s="48"/>
      <c r="C20" s="48"/>
      <c r="D20" s="48"/>
      <c r="E20" s="48"/>
      <c r="F20" s="48"/>
      <c r="G20" s="48"/>
      <c r="H20" s="36"/>
      <c r="I20" s="36"/>
      <c r="J20" s="54"/>
      <c r="K20" s="48"/>
      <c r="L20" s="48"/>
      <c r="M20" s="36"/>
      <c r="N20" s="51"/>
      <c r="O20" s="54"/>
      <c r="P20" s="55"/>
      <c r="Q20" s="55"/>
      <c r="R20" s="51"/>
      <c r="S20" s="51"/>
      <c r="T20" s="51"/>
      <c r="U20" s="51"/>
      <c r="V20" s="48"/>
      <c r="W20" s="36"/>
      <c r="X20" s="55"/>
      <c r="Y20" s="55"/>
    </row>
    <row r="21" spans="1:25" x14ac:dyDescent="0.2">
      <c r="F21" s="48"/>
      <c r="G21" s="48"/>
      <c r="H21" s="36"/>
      <c r="I21" s="36"/>
      <c r="L21" s="48"/>
      <c r="W21" s="36"/>
    </row>
    <row r="22" spans="1:25" x14ac:dyDescent="0.2">
      <c r="I22" s="35"/>
      <c r="X22" s="39"/>
    </row>
  </sheetData>
  <sheetProtection formatColumns="0"/>
  <mergeCells count="3">
    <mergeCell ref="A1:Y1"/>
    <mergeCell ref="Z2:Z8"/>
    <mergeCell ref="A9:Y9"/>
  </mergeCells>
  <dataValidations count="9">
    <dataValidation type="list" allowBlank="1" showInputMessage="1" showErrorMessage="1" sqref="F3:F8 F10:F21" xr:uid="{00000000-0002-0000-0D00-000000000000}">
      <formula1>Type_of_Security_ID_Fund</formula1>
    </dataValidation>
    <dataValidation type="list" allowBlank="1" showInputMessage="1" showErrorMessage="1" sqref="I3:I8 I10:I21" xr:uid="{00000000-0002-0000-0D00-000001000000}">
      <formula1>Country_list</formula1>
    </dataValidation>
    <dataValidation type="list" allowBlank="1" showInputMessage="1" showErrorMessage="1" sqref="J6" xr:uid="{00000000-0002-0000-0D00-000002000000}">
      <formula1>$C$743:$C$749</formula1>
    </dataValidation>
    <dataValidation type="list" allowBlank="1" showInputMessage="1" showErrorMessage="1" sqref="Q6" xr:uid="{00000000-0002-0000-0D00-000003000000}">
      <formula1>Currency_Abbreviation</formula1>
    </dataValidation>
    <dataValidation type="list" allowBlank="1" showInputMessage="1" showErrorMessage="1" sqref="P6" xr:uid="{00000000-0002-0000-0D00-000004000000}">
      <formula1>Currency</formula1>
    </dataValidation>
    <dataValidation type="list" allowBlank="1" showInputMessage="1" showErrorMessage="1" sqref="O6 L3:L8 L10:L21" xr:uid="{00000000-0002-0000-0D00-000005000000}">
      <formula1>Rating_Agency</formula1>
    </dataValidation>
    <dataValidation type="list" allowBlank="1" showInputMessage="1" showErrorMessage="1" sqref="K6 H3:H8 H10:H21" xr:uid="{00000000-0002-0000-0D00-000006000000}">
      <formula1>israel_abroad</formula1>
    </dataValidation>
    <dataValidation type="list" allowBlank="1" showInputMessage="1" showErrorMessage="1" sqref="Y6" xr:uid="{00000000-0002-0000-0D00-000007000000}">
      <formula1>Info_Provider</formula1>
    </dataValidation>
    <dataValidation type="list" allowBlank="1" showInputMessage="1" showErrorMessage="1" sqref="W3:W5 W7:W8 W10:W21" xr:uid="{00000000-0002-0000-0D00-000008000000}">
      <formula1>In_the_books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S28"/>
  <sheetViews>
    <sheetView rightToLeft="1" workbookViewId="0">
      <selection sqref="A1:R1"/>
    </sheetView>
  </sheetViews>
  <sheetFormatPr baseColWidth="10" defaultColWidth="9" defaultRowHeight="15" x14ac:dyDescent="0.2"/>
  <cols>
    <col min="1" max="5" width="11.6640625" style="34" customWidth="1"/>
    <col min="6" max="6" width="11.6640625" style="56" customWidth="1"/>
    <col min="7" max="7" width="11.6640625" style="37" customWidth="1"/>
    <col min="8" max="8" width="11.6640625" style="35" customWidth="1"/>
    <col min="9" max="9" width="11.6640625" style="56" customWidth="1"/>
    <col min="10" max="11" width="11.6640625" style="41" customWidth="1"/>
    <col min="12" max="14" width="11.6640625" style="37" customWidth="1"/>
    <col min="15" max="15" width="11.6640625" style="34" customWidth="1"/>
    <col min="16" max="16" width="11.6640625" style="35" customWidth="1"/>
    <col min="17" max="18" width="11.6640625" style="41" customWidth="1"/>
    <col min="19" max="19" width="11.6640625" style="34" customWidth="1"/>
    <col min="20" max="16384" width="9" style="34"/>
  </cols>
  <sheetData>
    <row r="1" spans="1:19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</row>
    <row r="2" spans="1:19" ht="56" x14ac:dyDescent="0.2">
      <c r="A2" s="30" t="s">
        <v>50</v>
      </c>
      <c r="B2" s="30" t="s">
        <v>51</v>
      </c>
      <c r="C2" s="30" t="s">
        <v>55</v>
      </c>
      <c r="D2" s="30" t="s">
        <v>90</v>
      </c>
      <c r="E2" s="30" t="s">
        <v>91</v>
      </c>
      <c r="F2" s="42" t="s">
        <v>1469</v>
      </c>
      <c r="G2" s="31" t="s">
        <v>95</v>
      </c>
      <c r="H2" s="30" t="s">
        <v>1470</v>
      </c>
      <c r="I2" s="42" t="s">
        <v>96</v>
      </c>
      <c r="J2" s="32" t="s">
        <v>63</v>
      </c>
      <c r="K2" s="32" t="s">
        <v>97</v>
      </c>
      <c r="L2" s="31" t="s">
        <v>99</v>
      </c>
      <c r="M2" s="31" t="s">
        <v>100</v>
      </c>
      <c r="N2" s="31" t="s">
        <v>64</v>
      </c>
      <c r="O2" s="30" t="s">
        <v>101</v>
      </c>
      <c r="P2" s="30" t="s">
        <v>18</v>
      </c>
      <c r="Q2" s="32" t="s">
        <v>65</v>
      </c>
      <c r="R2" s="32" t="s">
        <v>66</v>
      </c>
      <c r="S2" s="143" t="s">
        <v>2823</v>
      </c>
    </row>
    <row r="3" spans="1:19" x14ac:dyDescent="0.2">
      <c r="A3" s="48">
        <v>392</v>
      </c>
      <c r="B3" s="48">
        <v>392</v>
      </c>
      <c r="C3" s="48"/>
      <c r="D3" s="48"/>
      <c r="E3" s="48"/>
      <c r="F3" s="54"/>
      <c r="G3" s="51"/>
      <c r="H3" s="48"/>
      <c r="I3" s="54"/>
      <c r="J3" s="55"/>
      <c r="K3" s="55"/>
      <c r="L3" s="51"/>
      <c r="M3" s="51"/>
      <c r="N3" s="51"/>
      <c r="O3" s="48"/>
      <c r="P3" s="36"/>
      <c r="Q3" s="55" t="s">
        <v>201</v>
      </c>
      <c r="R3" s="55"/>
      <c r="S3" s="143"/>
    </row>
    <row r="4" spans="1:19" x14ac:dyDescent="0.2">
      <c r="A4" s="48">
        <v>392</v>
      </c>
      <c r="B4" s="48">
        <v>1316</v>
      </c>
      <c r="C4" s="48"/>
      <c r="D4" s="48"/>
      <c r="E4" s="48"/>
      <c r="F4" s="54"/>
      <c r="G4" s="51"/>
      <c r="H4" s="48"/>
      <c r="I4" s="54"/>
      <c r="J4" s="55"/>
      <c r="K4" s="55"/>
      <c r="L4" s="51"/>
      <c r="M4" s="51"/>
      <c r="N4" s="51"/>
      <c r="O4" s="48"/>
      <c r="P4" s="36"/>
      <c r="Q4" s="55" t="s">
        <v>201</v>
      </c>
      <c r="R4" s="55"/>
      <c r="S4" s="143"/>
    </row>
    <row r="5" spans="1:19" x14ac:dyDescent="0.2">
      <c r="A5" s="48">
        <v>392</v>
      </c>
      <c r="B5" s="48">
        <v>1317</v>
      </c>
      <c r="C5" s="48"/>
      <c r="D5" s="48"/>
      <c r="E5" s="48"/>
      <c r="F5" s="54"/>
      <c r="G5" s="51"/>
      <c r="H5" s="48"/>
      <c r="I5" s="54"/>
      <c r="J5" s="55"/>
      <c r="K5" s="55"/>
      <c r="L5" s="51"/>
      <c r="M5" s="51"/>
      <c r="N5" s="51"/>
      <c r="O5" s="48"/>
      <c r="P5" s="36"/>
      <c r="Q5" s="55" t="s">
        <v>201</v>
      </c>
      <c r="R5" s="55"/>
      <c r="S5" s="143"/>
    </row>
    <row r="6" spans="1:19" x14ac:dyDescent="0.2">
      <c r="A6" s="48">
        <v>392</v>
      </c>
      <c r="B6" s="48">
        <v>1430</v>
      </c>
      <c r="C6" s="48"/>
      <c r="D6" s="48"/>
      <c r="E6" s="48"/>
      <c r="F6" s="54"/>
      <c r="G6" s="51"/>
      <c r="H6" s="48"/>
      <c r="I6" s="54"/>
      <c r="J6" s="55"/>
      <c r="K6" s="55"/>
      <c r="L6" s="51"/>
      <c r="M6" s="51"/>
      <c r="N6" s="51"/>
      <c r="O6" s="48"/>
      <c r="P6" s="48"/>
      <c r="Q6" s="55" t="s">
        <v>201</v>
      </c>
      <c r="R6" s="55"/>
      <c r="S6" s="143"/>
    </row>
    <row r="7" spans="1:19" x14ac:dyDescent="0.2">
      <c r="A7" s="48">
        <v>392</v>
      </c>
      <c r="B7" s="48">
        <v>8891</v>
      </c>
      <c r="C7" s="48"/>
      <c r="D7" s="48"/>
      <c r="E7" s="48"/>
      <c r="F7" s="54"/>
      <c r="G7" s="51"/>
      <c r="H7" s="48"/>
      <c r="I7" s="54"/>
      <c r="J7" s="55"/>
      <c r="K7" s="55"/>
      <c r="L7" s="51"/>
      <c r="M7" s="51"/>
      <c r="N7" s="51"/>
      <c r="O7" s="48"/>
      <c r="P7" s="36"/>
      <c r="Q7" s="55" t="s">
        <v>201</v>
      </c>
      <c r="R7" s="55"/>
      <c r="S7" s="143"/>
    </row>
    <row r="8" spans="1:19" x14ac:dyDescent="0.2">
      <c r="A8" s="48">
        <v>392</v>
      </c>
      <c r="B8" s="48">
        <v>14848</v>
      </c>
      <c r="C8" s="48"/>
      <c r="D8" s="48"/>
      <c r="E8" s="48"/>
      <c r="F8" s="54"/>
      <c r="G8" s="51"/>
      <c r="H8" s="48"/>
      <c r="I8" s="54"/>
      <c r="J8" s="55"/>
      <c r="K8" s="55"/>
      <c r="L8" s="51"/>
      <c r="M8" s="51"/>
      <c r="N8" s="51"/>
      <c r="O8" s="48"/>
      <c r="P8" s="36"/>
      <c r="Q8" s="55" t="s">
        <v>201</v>
      </c>
      <c r="R8" s="55"/>
      <c r="S8" s="143"/>
    </row>
    <row r="9" spans="1:19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</row>
    <row r="10" spans="1:19" x14ac:dyDescent="0.2">
      <c r="A10" s="157" t="s">
        <v>2825</v>
      </c>
      <c r="B10" s="48"/>
      <c r="C10" s="48"/>
      <c r="D10" s="48"/>
      <c r="E10" s="48"/>
      <c r="F10" s="54"/>
      <c r="G10" s="51"/>
      <c r="H10" s="48"/>
      <c r="I10" s="54"/>
      <c r="J10" s="55"/>
      <c r="K10" s="55"/>
      <c r="L10" s="51"/>
      <c r="M10" s="51"/>
      <c r="N10" s="51"/>
      <c r="O10" s="48"/>
      <c r="P10" s="36"/>
      <c r="Q10" s="55"/>
      <c r="R10" s="55"/>
    </row>
    <row r="11" spans="1:19" x14ac:dyDescent="0.2">
      <c r="A11" s="48"/>
      <c r="B11" s="48"/>
      <c r="C11" s="48"/>
      <c r="D11" s="48"/>
      <c r="E11" s="48"/>
      <c r="F11" s="54"/>
      <c r="G11" s="51"/>
      <c r="H11" s="48"/>
      <c r="I11" s="54"/>
      <c r="J11" s="55"/>
      <c r="K11" s="55"/>
      <c r="L11" s="51"/>
      <c r="M11" s="51"/>
      <c r="N11" s="51"/>
      <c r="O11" s="48"/>
      <c r="P11" s="36"/>
      <c r="Q11" s="55"/>
      <c r="R11" s="55"/>
    </row>
    <row r="12" spans="1:19" x14ac:dyDescent="0.2">
      <c r="A12" s="48"/>
      <c r="B12" s="48"/>
      <c r="C12" s="48"/>
      <c r="D12" s="48"/>
      <c r="E12" s="48"/>
      <c r="F12" s="54"/>
      <c r="G12" s="51"/>
      <c r="H12" s="48"/>
      <c r="I12" s="54"/>
      <c r="J12" s="55"/>
      <c r="K12" s="55"/>
      <c r="L12" s="51"/>
      <c r="M12" s="51"/>
      <c r="N12" s="51"/>
      <c r="O12" s="48"/>
      <c r="P12" s="36"/>
      <c r="Q12" s="55"/>
      <c r="R12" s="55"/>
    </row>
    <row r="13" spans="1:19" x14ac:dyDescent="0.2">
      <c r="A13" s="48"/>
      <c r="B13" s="48"/>
      <c r="C13" s="48"/>
      <c r="D13" s="48"/>
      <c r="E13" s="48"/>
      <c r="F13" s="54"/>
      <c r="G13" s="51"/>
      <c r="H13" s="48"/>
      <c r="I13" s="54"/>
      <c r="J13" s="55"/>
      <c r="K13" s="55"/>
      <c r="L13" s="51"/>
      <c r="M13" s="51"/>
      <c r="N13" s="51"/>
      <c r="O13" s="48"/>
      <c r="P13" s="36"/>
      <c r="Q13" s="55"/>
      <c r="R13" s="55"/>
    </row>
    <row r="14" spans="1:19" x14ac:dyDescent="0.2">
      <c r="A14" s="48"/>
      <c r="B14" s="48"/>
      <c r="C14" s="48"/>
      <c r="D14" s="48"/>
      <c r="E14" s="48"/>
      <c r="F14" s="54"/>
      <c r="G14" s="51"/>
      <c r="H14" s="48"/>
      <c r="I14" s="54"/>
      <c r="J14" s="55"/>
      <c r="K14" s="55"/>
      <c r="L14" s="51"/>
      <c r="M14" s="51"/>
      <c r="N14" s="51"/>
      <c r="O14" s="48"/>
      <c r="P14" s="36"/>
      <c r="Q14" s="55"/>
      <c r="R14" s="55"/>
    </row>
    <row r="15" spans="1:19" x14ac:dyDescent="0.2">
      <c r="A15" s="48"/>
      <c r="B15" s="48"/>
      <c r="C15" s="48"/>
      <c r="D15" s="48"/>
      <c r="E15" s="48"/>
      <c r="F15" s="54"/>
      <c r="G15" s="51"/>
      <c r="H15" s="48"/>
      <c r="I15" s="54"/>
      <c r="J15" s="55"/>
      <c r="K15" s="55"/>
      <c r="L15" s="51"/>
      <c r="M15" s="51"/>
      <c r="N15" s="51"/>
      <c r="O15" s="48"/>
      <c r="P15" s="36"/>
      <c r="Q15" s="55"/>
      <c r="R15" s="55"/>
    </row>
    <row r="16" spans="1:19" x14ac:dyDescent="0.2">
      <c r="A16" s="48"/>
      <c r="B16" s="48"/>
      <c r="C16" s="48"/>
      <c r="D16" s="48"/>
      <c r="E16" s="48"/>
      <c r="F16" s="54"/>
      <c r="G16" s="51"/>
      <c r="H16" s="48"/>
      <c r="I16" s="54"/>
      <c r="J16" s="55"/>
      <c r="K16" s="55"/>
      <c r="L16" s="51"/>
      <c r="M16" s="51"/>
      <c r="N16" s="51"/>
      <c r="O16" s="48"/>
      <c r="P16" s="36"/>
      <c r="Q16" s="55"/>
      <c r="R16" s="55"/>
    </row>
    <row r="17" spans="1:18" x14ac:dyDescent="0.2">
      <c r="A17" s="48"/>
      <c r="B17" s="48"/>
      <c r="C17" s="48"/>
      <c r="D17" s="48"/>
      <c r="E17" s="48"/>
      <c r="F17" s="54"/>
      <c r="G17" s="51"/>
      <c r="H17" s="48"/>
      <c r="I17" s="54"/>
      <c r="J17" s="55"/>
      <c r="K17" s="55"/>
      <c r="L17" s="51"/>
      <c r="M17" s="51"/>
      <c r="N17" s="51"/>
      <c r="O17" s="48"/>
      <c r="P17" s="36"/>
      <c r="Q17" s="55"/>
      <c r="R17" s="55"/>
    </row>
    <row r="18" spans="1:18" x14ac:dyDescent="0.2">
      <c r="A18" s="48"/>
      <c r="B18" s="48"/>
      <c r="C18" s="48"/>
      <c r="D18" s="48"/>
      <c r="E18" s="48"/>
      <c r="F18" s="54"/>
      <c r="G18" s="51"/>
      <c r="H18" s="48"/>
      <c r="I18" s="54"/>
      <c r="J18" s="55"/>
      <c r="K18" s="55"/>
      <c r="L18" s="51"/>
      <c r="M18" s="51"/>
      <c r="N18" s="51"/>
      <c r="O18" s="48"/>
      <c r="P18" s="36"/>
      <c r="Q18" s="55"/>
      <c r="R18" s="55"/>
    </row>
    <row r="19" spans="1:18" x14ac:dyDescent="0.2">
      <c r="A19" s="48"/>
      <c r="B19" s="48"/>
      <c r="C19" s="48"/>
      <c r="D19" s="48"/>
      <c r="E19" s="48"/>
      <c r="F19" s="54"/>
      <c r="G19" s="51"/>
      <c r="H19" s="48"/>
      <c r="I19" s="54"/>
      <c r="J19" s="55"/>
      <c r="K19" s="55"/>
      <c r="L19" s="51"/>
      <c r="M19" s="51"/>
      <c r="N19" s="51"/>
      <c r="O19" s="48"/>
      <c r="P19" s="36"/>
      <c r="Q19" s="55"/>
      <c r="R19" s="55"/>
    </row>
    <row r="20" spans="1:18" x14ac:dyDescent="0.2">
      <c r="A20" s="48"/>
      <c r="B20" s="48"/>
      <c r="C20" s="48"/>
      <c r="D20" s="48"/>
      <c r="E20" s="48"/>
      <c r="F20" s="54"/>
      <c r="G20" s="51"/>
      <c r="H20" s="48"/>
      <c r="I20" s="54"/>
      <c r="J20" s="55"/>
      <c r="K20" s="55"/>
      <c r="L20" s="51"/>
      <c r="M20" s="51"/>
      <c r="N20" s="51"/>
      <c r="O20" s="48"/>
      <c r="P20" s="36"/>
      <c r="Q20" s="55"/>
      <c r="R20" s="55"/>
    </row>
    <row r="21" spans="1:18" x14ac:dyDescent="0.2">
      <c r="C21" s="48"/>
      <c r="H21" s="48"/>
      <c r="P21" s="36"/>
    </row>
    <row r="22" spans="1:18" x14ac:dyDescent="0.2">
      <c r="C22" s="35"/>
      <c r="H22" s="34"/>
    </row>
    <row r="23" spans="1:18" x14ac:dyDescent="0.2">
      <c r="C23" s="35"/>
      <c r="H23" s="34"/>
    </row>
    <row r="24" spans="1:18" x14ac:dyDescent="0.2">
      <c r="C24" s="35"/>
      <c r="H24" s="34"/>
    </row>
    <row r="25" spans="1:18" x14ac:dyDescent="0.2">
      <c r="C25" s="35"/>
      <c r="H25" s="34"/>
    </row>
    <row r="26" spans="1:18" x14ac:dyDescent="0.2">
      <c r="C26" s="35"/>
    </row>
    <row r="27" spans="1:18" x14ac:dyDescent="0.2">
      <c r="C27" s="35"/>
    </row>
    <row r="28" spans="1:18" x14ac:dyDescent="0.2">
      <c r="C28" s="35"/>
    </row>
  </sheetData>
  <sheetProtection formatColumns="0"/>
  <mergeCells count="3">
    <mergeCell ref="A1:R1"/>
    <mergeCell ref="S2:S8"/>
    <mergeCell ref="A9:R9"/>
  </mergeCells>
  <dataValidations count="2">
    <dataValidation type="list" allowBlank="1" showInputMessage="1" showErrorMessage="1" sqref="H3:H8 H10:H21" xr:uid="{00000000-0002-0000-0E00-000000000000}">
      <formula1>Linked_Type</formula1>
    </dataValidation>
    <dataValidation type="list" allowBlank="1" showInputMessage="1" showErrorMessage="1" sqref="P3:P5 P7:P8 P10:P21" xr:uid="{00000000-0002-0000-0E00-000001000000}">
      <formula1>In_the_books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H28"/>
  <sheetViews>
    <sheetView rightToLeft="1" workbookViewId="0">
      <selection sqref="A1:G1"/>
    </sheetView>
  </sheetViews>
  <sheetFormatPr baseColWidth="10" defaultColWidth="9" defaultRowHeight="15" x14ac:dyDescent="0.2"/>
  <cols>
    <col min="1" max="3" width="11.6640625" style="34" customWidth="1"/>
    <col min="4" max="6" width="11.6640625" style="35" customWidth="1"/>
    <col min="7" max="7" width="11.6640625" style="41" customWidth="1"/>
    <col min="8" max="8" width="11.6640625" style="34" customWidth="1"/>
    <col min="9" max="16384" width="9" style="34"/>
  </cols>
  <sheetData>
    <row r="1" spans="1:8" ht="66.75" customHeight="1" x14ac:dyDescent="0.2">
      <c r="A1" s="142" t="s">
        <v>2826</v>
      </c>
      <c r="B1" s="142"/>
      <c r="C1" s="142"/>
      <c r="D1" s="142"/>
      <c r="E1" s="142"/>
      <c r="F1" s="142"/>
      <c r="G1" s="142"/>
    </row>
    <row r="2" spans="1:8" ht="42" x14ac:dyDescent="0.2">
      <c r="A2" s="30" t="s">
        <v>1471</v>
      </c>
      <c r="B2" s="30" t="s">
        <v>51</v>
      </c>
      <c r="C2" s="30" t="s">
        <v>55</v>
      </c>
      <c r="D2" s="30" t="s">
        <v>1472</v>
      </c>
      <c r="E2" s="30" t="s">
        <v>1473</v>
      </c>
      <c r="F2" s="30" t="s">
        <v>1474</v>
      </c>
      <c r="G2" s="32" t="s">
        <v>66</v>
      </c>
      <c r="H2" s="143" t="s">
        <v>2823</v>
      </c>
    </row>
    <row r="3" spans="1:8" x14ac:dyDescent="0.2">
      <c r="A3" s="48">
        <v>392</v>
      </c>
      <c r="B3" s="48">
        <v>392</v>
      </c>
      <c r="C3" s="48"/>
      <c r="D3" s="59"/>
      <c r="G3" s="55"/>
      <c r="H3" s="143"/>
    </row>
    <row r="4" spans="1:8" x14ac:dyDescent="0.2">
      <c r="A4" s="48">
        <v>392</v>
      </c>
      <c r="B4" s="48">
        <v>1316</v>
      </c>
      <c r="C4" s="48"/>
      <c r="G4" s="55"/>
      <c r="H4" s="143"/>
    </row>
    <row r="5" spans="1:8" x14ac:dyDescent="0.2">
      <c r="A5" s="48">
        <v>392</v>
      </c>
      <c r="B5" s="48">
        <v>1317</v>
      </c>
      <c r="C5" s="48"/>
      <c r="G5" s="55"/>
      <c r="H5" s="143"/>
    </row>
    <row r="6" spans="1:8" x14ac:dyDescent="0.2">
      <c r="A6" s="48">
        <v>392</v>
      </c>
      <c r="B6" s="48">
        <v>1430</v>
      </c>
      <c r="C6" s="48"/>
      <c r="G6" s="55"/>
      <c r="H6" s="143"/>
    </row>
    <row r="7" spans="1:8" x14ac:dyDescent="0.2">
      <c r="A7" s="48">
        <v>392</v>
      </c>
      <c r="B7" s="48">
        <v>8891</v>
      </c>
      <c r="C7" s="48"/>
      <c r="G7" s="55"/>
      <c r="H7" s="143"/>
    </row>
    <row r="8" spans="1:8" x14ac:dyDescent="0.2">
      <c r="A8" s="48">
        <v>392</v>
      </c>
      <c r="B8" s="48">
        <v>14848</v>
      </c>
      <c r="C8" s="48"/>
      <c r="G8" s="55"/>
      <c r="H8" s="143"/>
    </row>
    <row r="9" spans="1:8" x14ac:dyDescent="0.2">
      <c r="A9" s="162" t="s">
        <v>2827</v>
      </c>
      <c r="B9" s="162"/>
      <c r="C9" s="162"/>
      <c r="D9" s="162"/>
      <c r="E9" s="162"/>
      <c r="F9" s="162"/>
      <c r="G9" s="162"/>
    </row>
    <row r="10" spans="1:8" x14ac:dyDescent="0.2">
      <c r="A10" s="157" t="s">
        <v>2825</v>
      </c>
      <c r="B10" s="48"/>
      <c r="C10" s="48"/>
      <c r="G10" s="55"/>
    </row>
    <row r="11" spans="1:8" x14ac:dyDescent="0.2">
      <c r="A11" s="48"/>
      <c r="B11" s="48"/>
      <c r="C11" s="48"/>
      <c r="G11" s="55"/>
    </row>
    <row r="12" spans="1:8" x14ac:dyDescent="0.2">
      <c r="A12" s="48"/>
      <c r="B12" s="48"/>
      <c r="C12" s="48"/>
      <c r="G12" s="55"/>
    </row>
    <row r="13" spans="1:8" x14ac:dyDescent="0.2">
      <c r="A13" s="48"/>
      <c r="B13" s="48"/>
      <c r="C13" s="48"/>
      <c r="G13" s="55"/>
    </row>
    <row r="14" spans="1:8" x14ac:dyDescent="0.2">
      <c r="A14" s="48"/>
      <c r="B14" s="48"/>
      <c r="C14" s="48"/>
      <c r="G14" s="55"/>
    </row>
    <row r="15" spans="1:8" x14ac:dyDescent="0.2">
      <c r="A15" s="48"/>
      <c r="B15" s="48"/>
      <c r="C15" s="48"/>
      <c r="G15" s="55"/>
    </row>
    <row r="16" spans="1:8" x14ac:dyDescent="0.2">
      <c r="A16" s="48"/>
      <c r="B16" s="48"/>
      <c r="C16" s="48"/>
      <c r="G16" s="55"/>
    </row>
    <row r="17" spans="1:7" x14ac:dyDescent="0.2">
      <c r="A17" s="48"/>
      <c r="B17" s="48"/>
      <c r="C17" s="48"/>
      <c r="G17" s="55"/>
    </row>
    <row r="18" spans="1:7" x14ac:dyDescent="0.2">
      <c r="A18" s="48"/>
      <c r="B18" s="48"/>
      <c r="C18" s="48"/>
      <c r="G18" s="55"/>
    </row>
    <row r="19" spans="1:7" x14ac:dyDescent="0.2">
      <c r="A19" s="48"/>
      <c r="B19" s="48"/>
      <c r="C19" s="48"/>
      <c r="G19" s="55"/>
    </row>
    <row r="20" spans="1:7" x14ac:dyDescent="0.2">
      <c r="A20" s="48"/>
      <c r="B20" s="48"/>
      <c r="C20" s="48"/>
      <c r="G20" s="55"/>
    </row>
    <row r="21" spans="1:7" x14ac:dyDescent="0.2">
      <c r="C21" s="48"/>
    </row>
    <row r="22" spans="1:7" x14ac:dyDescent="0.2">
      <c r="C22" s="35"/>
    </row>
    <row r="23" spans="1:7" x14ac:dyDescent="0.2">
      <c r="C23" s="35"/>
    </row>
    <row r="24" spans="1:7" x14ac:dyDescent="0.2">
      <c r="C24" s="35"/>
    </row>
    <row r="25" spans="1:7" x14ac:dyDescent="0.2">
      <c r="C25" s="35"/>
    </row>
    <row r="26" spans="1:7" x14ac:dyDescent="0.2">
      <c r="C26" s="35"/>
    </row>
    <row r="27" spans="1:7" x14ac:dyDescent="0.2">
      <c r="C27" s="35"/>
    </row>
    <row r="28" spans="1:7" x14ac:dyDescent="0.2">
      <c r="C28" s="35"/>
    </row>
  </sheetData>
  <sheetProtection formatColumns="0"/>
  <mergeCells count="3">
    <mergeCell ref="A1:G1"/>
    <mergeCell ref="H2:H8"/>
    <mergeCell ref="A9:G9"/>
  </mergeCells>
  <dataValidations count="1">
    <dataValidation type="list" allowBlank="1" showInputMessage="1" showErrorMessage="1" sqref="C3:C8 C10:C21" xr:uid="{00000000-0002-0000-0F00-000000000000}">
      <formula1>Capsule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O25"/>
  <sheetViews>
    <sheetView rightToLeft="1" workbookViewId="0">
      <selection sqref="A1:AN1"/>
    </sheetView>
  </sheetViews>
  <sheetFormatPr baseColWidth="10" defaultColWidth="9" defaultRowHeight="15" x14ac:dyDescent="0.2"/>
  <cols>
    <col min="1" max="4" width="11.6640625" style="35" customWidth="1"/>
    <col min="5" max="5" width="11.6640625" style="40" customWidth="1"/>
    <col min="6" max="11" width="11.6640625" style="35" customWidth="1"/>
    <col min="12" max="12" width="11.6640625" style="34" customWidth="1"/>
    <col min="13" max="13" width="11.6640625" style="35" customWidth="1"/>
    <col min="14" max="14" width="11.6640625" style="43" customWidth="1"/>
    <col min="15" max="18" width="11.6640625" style="35" customWidth="1"/>
    <col min="19" max="19" width="11.6640625" style="38" customWidth="1"/>
    <col min="20" max="21" width="11.6640625" style="35" customWidth="1"/>
    <col min="22" max="22" width="11.6640625" style="43" customWidth="1"/>
    <col min="23" max="24" width="11.6640625" style="39" customWidth="1"/>
    <col min="25" max="26" width="9" style="40"/>
    <col min="27" max="29" width="11.6640625" style="35" customWidth="1"/>
    <col min="30" max="31" width="11.6640625" style="43" customWidth="1"/>
    <col min="32" max="35" width="11.6640625" style="38" customWidth="1"/>
    <col min="36" max="38" width="11.6640625" style="35" customWidth="1"/>
    <col min="39" max="40" width="11.6640625" style="39" customWidth="1"/>
    <col min="41" max="16384" width="9" style="35"/>
  </cols>
  <sheetData>
    <row r="1" spans="1:41" ht="66.75" customHeight="1" x14ac:dyDescent="0.2">
      <c r="A1" s="165" t="s">
        <v>2826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</row>
    <row r="2" spans="1:41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/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205</v>
      </c>
      <c r="M2" s="30" t="s">
        <v>57</v>
      </c>
      <c r="N2" s="42" t="s">
        <v>1469</v>
      </c>
      <c r="O2" s="30" t="s">
        <v>94</v>
      </c>
      <c r="P2" s="30" t="s">
        <v>59</v>
      </c>
      <c r="Q2" s="30" t="s">
        <v>206</v>
      </c>
      <c r="R2" s="30" t="s">
        <v>60</v>
      </c>
      <c r="S2" s="31" t="s">
        <v>95</v>
      </c>
      <c r="T2" s="30" t="s">
        <v>1470</v>
      </c>
      <c r="U2" s="30" t="s">
        <v>207</v>
      </c>
      <c r="V2" s="42" t="s">
        <v>96</v>
      </c>
      <c r="W2" s="32" t="s">
        <v>63</v>
      </c>
      <c r="X2" s="32" t="s">
        <v>97</v>
      </c>
      <c r="Y2" s="30" t="s">
        <v>208</v>
      </c>
      <c r="Z2" s="30" t="s">
        <v>209</v>
      </c>
      <c r="AA2" s="30" t="s">
        <v>1475</v>
      </c>
      <c r="AB2" s="30" t="s">
        <v>1476</v>
      </c>
      <c r="AC2" s="30" t="s">
        <v>1477</v>
      </c>
      <c r="AD2" s="42" t="s">
        <v>1478</v>
      </c>
      <c r="AE2" s="42" t="s">
        <v>1479</v>
      </c>
      <c r="AF2" s="31" t="s">
        <v>99</v>
      </c>
      <c r="AG2" s="31" t="s">
        <v>62</v>
      </c>
      <c r="AH2" s="31" t="s">
        <v>100</v>
      </c>
      <c r="AI2" s="31" t="s">
        <v>64</v>
      </c>
      <c r="AJ2" s="30" t="s">
        <v>101</v>
      </c>
      <c r="AK2" s="30" t="s">
        <v>210</v>
      </c>
      <c r="AL2" s="30" t="s">
        <v>18</v>
      </c>
      <c r="AM2" s="32" t="s">
        <v>65</v>
      </c>
      <c r="AN2" s="32" t="s">
        <v>66</v>
      </c>
      <c r="AO2" s="164" t="s">
        <v>2823</v>
      </c>
    </row>
    <row r="3" spans="1:41" x14ac:dyDescent="0.2">
      <c r="A3" s="48">
        <v>392</v>
      </c>
      <c r="B3" s="48">
        <v>392</v>
      </c>
      <c r="C3" s="48"/>
      <c r="D3" s="48"/>
      <c r="E3" s="36"/>
      <c r="F3" s="48"/>
      <c r="G3" s="48"/>
      <c r="H3" s="36"/>
      <c r="I3" s="48"/>
      <c r="J3" s="36"/>
      <c r="K3" s="36"/>
      <c r="L3" s="48"/>
      <c r="M3" s="48"/>
      <c r="N3" s="54"/>
      <c r="O3" s="48"/>
      <c r="P3" s="48"/>
      <c r="Q3" s="48"/>
      <c r="R3" s="36"/>
      <c r="S3" s="51"/>
      <c r="T3" s="48"/>
      <c r="U3" s="48"/>
      <c r="V3" s="54"/>
      <c r="W3" s="55"/>
      <c r="X3" s="55"/>
      <c r="Y3" s="36"/>
      <c r="Z3" s="48"/>
      <c r="AA3" s="48"/>
      <c r="AB3" s="48"/>
      <c r="AC3" s="48"/>
      <c r="AD3" s="54"/>
      <c r="AE3" s="54"/>
      <c r="AF3" s="51"/>
      <c r="AG3" s="51"/>
      <c r="AH3" s="51"/>
      <c r="AI3" s="51"/>
      <c r="AK3" s="48"/>
      <c r="AL3" s="48"/>
      <c r="AM3" s="39" t="s">
        <v>201</v>
      </c>
      <c r="AO3" s="164"/>
    </row>
    <row r="4" spans="1:41" x14ac:dyDescent="0.2">
      <c r="A4" s="48">
        <v>392</v>
      </c>
      <c r="B4" s="48">
        <v>1316</v>
      </c>
      <c r="C4" s="48"/>
      <c r="D4" s="48"/>
      <c r="E4" s="36"/>
      <c r="F4" s="48"/>
      <c r="G4" s="48"/>
      <c r="H4" s="36"/>
      <c r="I4" s="48"/>
      <c r="J4" s="36"/>
      <c r="K4" s="36"/>
      <c r="L4" s="48"/>
      <c r="M4" s="48"/>
      <c r="N4" s="54"/>
      <c r="O4" s="48"/>
      <c r="P4" s="48"/>
      <c r="Q4" s="48"/>
      <c r="R4" s="36"/>
      <c r="S4" s="51"/>
      <c r="T4" s="48"/>
      <c r="U4" s="48"/>
      <c r="V4" s="54"/>
      <c r="W4" s="55"/>
      <c r="X4" s="55"/>
      <c r="Y4" s="36"/>
      <c r="Z4" s="36"/>
      <c r="AA4" s="48"/>
      <c r="AB4" s="48"/>
      <c r="AF4" s="51"/>
      <c r="AG4" s="51"/>
      <c r="AH4" s="51"/>
      <c r="AI4" s="51"/>
      <c r="AK4" s="48"/>
      <c r="AL4" s="48"/>
      <c r="AM4" s="39" t="s">
        <v>201</v>
      </c>
      <c r="AO4" s="164"/>
    </row>
    <row r="5" spans="1:41" x14ac:dyDescent="0.2">
      <c r="A5" s="48">
        <v>392</v>
      </c>
      <c r="B5" s="48">
        <v>1317</v>
      </c>
      <c r="C5" s="48"/>
      <c r="D5" s="48"/>
      <c r="E5" s="36"/>
      <c r="F5" s="48"/>
      <c r="G5" s="48"/>
      <c r="H5" s="36"/>
      <c r="I5" s="48"/>
      <c r="J5" s="36"/>
      <c r="K5" s="36"/>
      <c r="L5" s="48"/>
      <c r="M5" s="48"/>
      <c r="N5" s="54"/>
      <c r="O5" s="48"/>
      <c r="P5" s="48"/>
      <c r="Q5" s="48"/>
      <c r="R5" s="36"/>
      <c r="S5" s="51"/>
      <c r="T5" s="48"/>
      <c r="U5" s="48"/>
      <c r="V5" s="54"/>
      <c r="W5" s="55"/>
      <c r="X5" s="55"/>
      <c r="Y5" s="36"/>
      <c r="Z5" s="36"/>
      <c r="AA5" s="48"/>
      <c r="AB5" s="48"/>
      <c r="AD5" s="54"/>
      <c r="AE5" s="54"/>
      <c r="AF5" s="51"/>
      <c r="AG5" s="51"/>
      <c r="AH5" s="51"/>
      <c r="AI5" s="51"/>
      <c r="AK5" s="48"/>
      <c r="AL5" s="48"/>
      <c r="AM5" s="39" t="s">
        <v>201</v>
      </c>
      <c r="AO5" s="164"/>
    </row>
    <row r="6" spans="1:41" x14ac:dyDescent="0.2">
      <c r="A6" s="48">
        <v>392</v>
      </c>
      <c r="B6" s="48">
        <v>1430</v>
      </c>
      <c r="C6" s="48"/>
      <c r="D6" s="48"/>
      <c r="E6" s="36"/>
      <c r="F6" s="48"/>
      <c r="G6" s="48"/>
      <c r="H6" s="36"/>
      <c r="I6" s="48"/>
      <c r="J6" s="36"/>
      <c r="K6" s="36"/>
      <c r="L6" s="48"/>
      <c r="M6" s="48"/>
      <c r="N6" s="54"/>
      <c r="O6" s="48"/>
      <c r="P6" s="48"/>
      <c r="Q6" s="48"/>
      <c r="R6" s="36"/>
      <c r="S6" s="51"/>
      <c r="T6" s="48"/>
      <c r="U6" s="48"/>
      <c r="V6" s="54"/>
      <c r="W6" s="55"/>
      <c r="X6" s="55"/>
      <c r="Y6" s="36"/>
      <c r="Z6" s="36"/>
      <c r="AA6" s="48"/>
      <c r="AB6" s="48"/>
      <c r="AD6" s="54"/>
      <c r="AE6" s="54"/>
      <c r="AF6" s="51"/>
      <c r="AG6" s="51"/>
      <c r="AH6" s="51"/>
      <c r="AI6" s="51"/>
      <c r="AK6" s="48"/>
      <c r="AL6" s="48"/>
      <c r="AM6" s="39" t="s">
        <v>201</v>
      </c>
      <c r="AO6" s="164"/>
    </row>
    <row r="7" spans="1:41" x14ac:dyDescent="0.2">
      <c r="A7" s="48">
        <v>392</v>
      </c>
      <c r="B7" s="48">
        <v>8891</v>
      </c>
      <c r="C7" s="48"/>
      <c r="D7" s="48"/>
      <c r="E7" s="36"/>
      <c r="F7" s="48"/>
      <c r="G7" s="48"/>
      <c r="H7" s="36"/>
      <c r="I7" s="48"/>
      <c r="J7" s="36"/>
      <c r="K7" s="36"/>
      <c r="L7" s="48"/>
      <c r="M7" s="48"/>
      <c r="N7" s="54"/>
      <c r="O7" s="48"/>
      <c r="P7" s="48"/>
      <c r="Q7" s="48"/>
      <c r="R7" s="36"/>
      <c r="S7" s="51"/>
      <c r="T7" s="48"/>
      <c r="U7" s="48"/>
      <c r="V7" s="54"/>
      <c r="W7" s="55"/>
      <c r="X7" s="55"/>
      <c r="Y7" s="36"/>
      <c r="Z7" s="36"/>
      <c r="AA7" s="48"/>
      <c r="AB7" s="48"/>
      <c r="AD7" s="54"/>
      <c r="AE7" s="54"/>
      <c r="AF7" s="51"/>
      <c r="AG7" s="51"/>
      <c r="AH7" s="51"/>
      <c r="AI7" s="51"/>
      <c r="AK7" s="48"/>
      <c r="AL7" s="48"/>
      <c r="AM7" s="39" t="s">
        <v>201</v>
      </c>
      <c r="AO7" s="164"/>
    </row>
    <row r="8" spans="1:41" x14ac:dyDescent="0.2">
      <c r="A8" s="48">
        <v>392</v>
      </c>
      <c r="B8" s="48">
        <v>14848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48"/>
      <c r="N8" s="54"/>
      <c r="O8" s="48"/>
      <c r="P8" s="48"/>
      <c r="Q8" s="48"/>
      <c r="R8" s="36"/>
      <c r="S8" s="51"/>
      <c r="T8" s="48"/>
      <c r="U8" s="48"/>
      <c r="V8" s="54"/>
      <c r="W8" s="55"/>
      <c r="X8" s="55"/>
      <c r="Y8" s="36"/>
      <c r="Z8" s="36"/>
      <c r="AA8" s="48"/>
      <c r="AB8" s="48"/>
      <c r="AD8" s="54"/>
      <c r="AE8" s="54"/>
      <c r="AF8" s="51"/>
      <c r="AG8" s="51"/>
      <c r="AH8" s="51"/>
      <c r="AI8" s="51"/>
      <c r="AK8" s="48"/>
      <c r="AL8" s="48"/>
      <c r="AM8" s="39" t="s">
        <v>201</v>
      </c>
      <c r="AO8" s="164"/>
    </row>
    <row r="9" spans="1:41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</row>
    <row r="10" spans="1:41" x14ac:dyDescent="0.2">
      <c r="A10" s="157" t="s">
        <v>2825</v>
      </c>
      <c r="B10" s="48"/>
      <c r="C10" s="48"/>
      <c r="D10" s="48"/>
      <c r="E10" s="36"/>
      <c r="F10" s="48"/>
      <c r="G10" s="48"/>
      <c r="H10" s="36"/>
      <c r="I10" s="48"/>
      <c r="J10" s="36"/>
      <c r="K10" s="36"/>
      <c r="L10" s="48"/>
      <c r="M10" s="48"/>
      <c r="N10" s="54"/>
      <c r="O10" s="48"/>
      <c r="P10" s="48"/>
      <c r="Q10" s="48"/>
      <c r="R10" s="36"/>
      <c r="S10" s="51"/>
      <c r="T10" s="48"/>
      <c r="U10" s="48"/>
      <c r="V10" s="54"/>
      <c r="W10" s="55"/>
      <c r="X10" s="55"/>
      <c r="Y10" s="36"/>
      <c r="Z10" s="36"/>
      <c r="AA10" s="48"/>
      <c r="AB10" s="48"/>
      <c r="AD10" s="54"/>
      <c r="AE10" s="54"/>
      <c r="AF10" s="51"/>
      <c r="AG10" s="51"/>
      <c r="AH10" s="51"/>
      <c r="AL10" s="48"/>
    </row>
    <row r="11" spans="1:41" x14ac:dyDescent="0.2">
      <c r="A11" s="48"/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48"/>
      <c r="M11" s="48"/>
      <c r="N11" s="54"/>
      <c r="O11" s="48"/>
      <c r="P11" s="48"/>
      <c r="Q11" s="48"/>
      <c r="R11" s="36"/>
      <c r="S11" s="51"/>
      <c r="T11" s="48"/>
      <c r="U11" s="48"/>
      <c r="V11" s="54"/>
      <c r="W11" s="55"/>
      <c r="X11" s="55"/>
      <c r="Y11" s="36"/>
      <c r="Z11" s="36"/>
      <c r="AA11" s="48"/>
      <c r="AB11" s="48"/>
      <c r="AD11" s="54"/>
      <c r="AE11" s="54"/>
      <c r="AF11" s="51"/>
      <c r="AG11" s="51"/>
      <c r="AH11" s="51"/>
      <c r="AL11" s="48"/>
    </row>
    <row r="12" spans="1:41" x14ac:dyDescent="0.2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48"/>
      <c r="N12" s="54"/>
      <c r="O12" s="48"/>
      <c r="P12" s="48"/>
      <c r="Q12" s="48"/>
      <c r="R12" s="36"/>
      <c r="S12" s="51"/>
      <c r="T12" s="48"/>
      <c r="U12" s="48"/>
      <c r="V12" s="54"/>
      <c r="W12" s="55"/>
      <c r="X12" s="55"/>
      <c r="Y12" s="36"/>
      <c r="Z12" s="36"/>
      <c r="AA12" s="48"/>
      <c r="AB12" s="48"/>
      <c r="AD12" s="54"/>
      <c r="AE12" s="54"/>
      <c r="AF12" s="51"/>
      <c r="AG12" s="51"/>
      <c r="AH12" s="51"/>
      <c r="AI12" s="51"/>
      <c r="AK12" s="48"/>
      <c r="AL12" s="48"/>
    </row>
    <row r="13" spans="1:41" x14ac:dyDescent="0.2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48"/>
      <c r="N13" s="54"/>
      <c r="O13" s="48"/>
      <c r="P13" s="48"/>
      <c r="Q13" s="48"/>
      <c r="R13" s="36"/>
      <c r="S13" s="51"/>
      <c r="T13" s="48"/>
      <c r="U13" s="48"/>
      <c r="V13" s="54"/>
      <c r="W13" s="55"/>
      <c r="X13" s="55"/>
      <c r="Y13" s="36"/>
      <c r="Z13" s="36"/>
      <c r="AA13" s="48"/>
      <c r="AB13" s="48"/>
      <c r="AD13" s="54"/>
      <c r="AE13" s="54"/>
      <c r="AF13" s="51"/>
      <c r="AG13" s="51"/>
      <c r="AH13" s="51"/>
      <c r="AI13" s="51"/>
      <c r="AK13" s="48"/>
      <c r="AL13" s="48"/>
    </row>
    <row r="14" spans="1:41" x14ac:dyDescent="0.2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48"/>
      <c r="N14" s="54"/>
      <c r="O14" s="48"/>
      <c r="P14" s="48"/>
      <c r="Q14" s="48"/>
      <c r="R14" s="36"/>
      <c r="S14" s="51"/>
      <c r="T14" s="48"/>
      <c r="U14" s="48"/>
      <c r="V14" s="54"/>
      <c r="W14" s="55"/>
      <c r="X14" s="55"/>
      <c r="Y14" s="36"/>
      <c r="Z14" s="36"/>
      <c r="AA14" s="48"/>
      <c r="AB14" s="48"/>
      <c r="AD14" s="54"/>
      <c r="AE14" s="54"/>
      <c r="AF14" s="51"/>
      <c r="AG14" s="51"/>
      <c r="AH14" s="51"/>
      <c r="AI14" s="51"/>
      <c r="AK14" s="48"/>
      <c r="AL14" s="48"/>
    </row>
    <row r="15" spans="1:41" x14ac:dyDescent="0.2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48"/>
      <c r="N15" s="54"/>
      <c r="O15" s="48"/>
      <c r="P15" s="48"/>
      <c r="Q15" s="48"/>
      <c r="R15" s="36"/>
      <c r="S15" s="51"/>
      <c r="T15" s="48"/>
      <c r="U15" s="48"/>
      <c r="V15" s="54"/>
      <c r="W15" s="55"/>
      <c r="X15" s="55"/>
      <c r="Y15" s="36"/>
      <c r="Z15" s="36"/>
      <c r="AA15" s="48"/>
      <c r="AB15" s="48"/>
      <c r="AD15" s="54"/>
      <c r="AE15" s="54"/>
      <c r="AF15" s="51"/>
      <c r="AG15" s="51"/>
      <c r="AH15" s="51"/>
      <c r="AI15" s="51"/>
      <c r="AK15" s="48"/>
      <c r="AL15" s="48"/>
    </row>
    <row r="16" spans="1:41" x14ac:dyDescent="0.2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48"/>
      <c r="N16" s="54"/>
      <c r="O16" s="48"/>
      <c r="P16" s="48"/>
      <c r="Q16" s="48"/>
      <c r="R16" s="36"/>
      <c r="S16" s="51"/>
      <c r="T16" s="48"/>
      <c r="U16" s="48"/>
      <c r="V16" s="54"/>
      <c r="W16" s="55"/>
      <c r="X16" s="55"/>
      <c r="Y16" s="36"/>
      <c r="Z16" s="36"/>
      <c r="AA16" s="48"/>
      <c r="AB16" s="48"/>
      <c r="AD16" s="54"/>
      <c r="AE16" s="54"/>
      <c r="AF16" s="51"/>
      <c r="AG16" s="51"/>
      <c r="AH16" s="51"/>
      <c r="AI16" s="51"/>
      <c r="AK16" s="48"/>
      <c r="AL16" s="48"/>
    </row>
    <row r="17" spans="1:38" x14ac:dyDescent="0.2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48"/>
      <c r="N17" s="54"/>
      <c r="O17" s="48"/>
      <c r="P17" s="48"/>
      <c r="Q17" s="48"/>
      <c r="R17" s="36"/>
      <c r="S17" s="51"/>
      <c r="T17" s="48"/>
      <c r="U17" s="48"/>
      <c r="V17" s="54"/>
      <c r="W17" s="55"/>
      <c r="X17" s="55"/>
      <c r="Y17" s="36"/>
      <c r="Z17" s="36"/>
      <c r="AA17" s="48"/>
      <c r="AB17" s="48"/>
      <c r="AD17" s="54"/>
      <c r="AE17" s="54"/>
      <c r="AF17" s="51"/>
      <c r="AG17" s="51"/>
      <c r="AH17" s="51"/>
      <c r="AI17" s="51"/>
      <c r="AK17" s="48"/>
      <c r="AL17" s="48"/>
    </row>
    <row r="18" spans="1:38" x14ac:dyDescent="0.2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48"/>
      <c r="N18" s="54"/>
      <c r="O18" s="48"/>
      <c r="P18" s="48"/>
      <c r="Q18" s="48"/>
      <c r="R18" s="36"/>
      <c r="S18" s="51"/>
      <c r="T18" s="48"/>
      <c r="U18" s="48"/>
      <c r="V18" s="54"/>
      <c r="W18" s="55"/>
      <c r="X18" s="55"/>
      <c r="Y18" s="36"/>
      <c r="Z18" s="36"/>
      <c r="AA18" s="48"/>
      <c r="AB18" s="48"/>
      <c r="AD18" s="54"/>
      <c r="AE18" s="54"/>
      <c r="AF18" s="51"/>
      <c r="AG18" s="51"/>
      <c r="AH18" s="51"/>
      <c r="AI18" s="51"/>
      <c r="AK18" s="48"/>
      <c r="AL18" s="48"/>
    </row>
    <row r="19" spans="1:38" x14ac:dyDescent="0.2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48"/>
      <c r="N19" s="54"/>
      <c r="O19" s="48"/>
      <c r="P19" s="48"/>
      <c r="Q19" s="48"/>
      <c r="R19" s="36"/>
      <c r="S19" s="51"/>
      <c r="T19" s="48"/>
      <c r="U19" s="48"/>
      <c r="V19" s="54"/>
      <c r="W19" s="55"/>
      <c r="X19" s="55"/>
      <c r="Y19" s="36"/>
      <c r="Z19" s="36"/>
      <c r="AA19" s="48"/>
      <c r="AB19" s="48"/>
      <c r="AD19" s="54"/>
      <c r="AE19" s="54"/>
      <c r="AF19" s="51"/>
      <c r="AG19" s="51"/>
      <c r="AH19" s="51"/>
      <c r="AI19" s="51"/>
      <c r="AK19" s="48"/>
      <c r="AL19" s="48"/>
    </row>
    <row r="20" spans="1:38" x14ac:dyDescent="0.2">
      <c r="A20" s="48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48"/>
      <c r="N20" s="54"/>
      <c r="O20" s="48"/>
      <c r="P20" s="48"/>
      <c r="Q20" s="48"/>
      <c r="R20" s="36"/>
      <c r="S20" s="51"/>
      <c r="T20" s="48"/>
      <c r="U20" s="48"/>
      <c r="V20" s="54"/>
      <c r="W20" s="55"/>
      <c r="X20" s="55"/>
      <c r="Y20" s="36"/>
      <c r="Z20" s="36"/>
      <c r="AA20" s="48"/>
      <c r="AB20" s="48"/>
      <c r="AD20" s="54"/>
      <c r="AE20" s="54"/>
      <c r="AF20" s="51"/>
      <c r="AG20" s="51"/>
      <c r="AH20" s="51"/>
      <c r="AI20" s="51"/>
      <c r="AK20" s="48"/>
      <c r="AL20" s="48"/>
    </row>
    <row r="21" spans="1:38" x14ac:dyDescent="0.2">
      <c r="E21" s="36"/>
      <c r="H21" s="36"/>
      <c r="I21" s="48"/>
      <c r="J21" s="36"/>
      <c r="K21" s="36"/>
      <c r="L21" s="48"/>
      <c r="M21" s="48"/>
      <c r="P21" s="48"/>
      <c r="Q21" s="48"/>
      <c r="T21" s="48"/>
      <c r="U21" s="48"/>
      <c r="Y21" s="36"/>
      <c r="Z21" s="36"/>
      <c r="AA21" s="48"/>
      <c r="AB21" s="48"/>
      <c r="AL21" s="48"/>
    </row>
    <row r="22" spans="1:38" x14ac:dyDescent="0.2">
      <c r="E22" s="35"/>
      <c r="L22" s="35"/>
      <c r="Z22" s="35"/>
      <c r="AL22" s="34"/>
    </row>
    <row r="23" spans="1:38" x14ac:dyDescent="0.2">
      <c r="T23" s="34"/>
      <c r="U23" s="34"/>
      <c r="AL23" s="34"/>
    </row>
    <row r="24" spans="1:38" x14ac:dyDescent="0.2">
      <c r="T24" s="34"/>
      <c r="U24" s="34"/>
    </row>
    <row r="25" spans="1:38" x14ac:dyDescent="0.2">
      <c r="T25" s="34"/>
      <c r="U25" s="34"/>
    </row>
  </sheetData>
  <sheetProtection formatColumns="0"/>
  <mergeCells count="3">
    <mergeCell ref="A1:AN1"/>
    <mergeCell ref="A9:AN9"/>
    <mergeCell ref="AO2:AO8"/>
  </mergeCells>
  <dataValidations count="16">
    <dataValidation type="list" allowBlank="1" showInputMessage="1" showErrorMessage="1" sqref="L3:L8 L10:L21" xr:uid="{00000000-0002-0000-1000-000000000000}">
      <formula1>Industry_Sector</formula1>
    </dataValidation>
    <dataValidation type="list" allowBlank="1" showInputMessage="1" showErrorMessage="1" sqref="AL3:AL8 AL10:AL21" xr:uid="{00000000-0002-0000-1000-000001000000}">
      <formula1>In_the_books</formula1>
    </dataValidation>
    <dataValidation type="list" allowBlank="1" showInputMessage="1" showErrorMessage="1" sqref="Y3:Y8 Y10:Y21" xr:uid="{00000000-0002-0000-1000-000002000000}">
      <formula1>Subordination_Risk</formula1>
    </dataValidation>
    <dataValidation type="list" allowBlank="1" showInputMessage="1" showErrorMessage="1" sqref="E3" xr:uid="{00000000-0002-0000-1000-000003000000}">
      <formula1>Issuer_Number_Type_3</formula1>
    </dataValidation>
    <dataValidation type="list" allowBlank="1" showInputMessage="1" showErrorMessage="1" sqref="H3:H8 H10:H21" xr:uid="{00000000-0002-0000-1000-000004000000}">
      <formula1>Type_of_Security_ID_Fund</formula1>
    </dataValidation>
    <dataValidation type="list" allowBlank="1" showInputMessage="1" showErrorMessage="1" sqref="E4:E8 E10:E21" xr:uid="{00000000-0002-0000-1000-000005000000}">
      <formula1>Issuer_Number_Type_2</formula1>
    </dataValidation>
    <dataValidation type="list" allowBlank="1" showInputMessage="1" showErrorMessage="1" sqref="Z3:Z8 Z10:Z21" xr:uid="{00000000-0002-0000-1000-000006000000}">
      <formula1>Yes_No_Bad_Debt</formula1>
    </dataValidation>
    <dataValidation type="list" allowBlank="1" showInputMessage="1" showErrorMessage="1" sqref="T3:T8 T10:T21" xr:uid="{00000000-0002-0000-1000-000007000000}">
      <formula1>Linked_Type</formula1>
    </dataValidation>
    <dataValidation type="list" allowBlank="1" showInputMessage="1" showErrorMessage="1" sqref="U3:U8 U10:U21" xr:uid="{00000000-0002-0000-1000-000008000000}">
      <formula1>Underlying_Interest_Rates</formula1>
    </dataValidation>
    <dataValidation type="list" allowBlank="1" showInputMessage="1" showErrorMessage="1" sqref="AB3:AB8 AB10:AB21" xr:uid="{00000000-0002-0000-1000-000009000000}">
      <formula1>Dependence_Independence</formula1>
    </dataValidation>
    <dataValidation type="list" allowBlank="1" showInputMessage="1" showErrorMessage="1" sqref="AF4 AA3:AA8 AA10:AA21" xr:uid="{00000000-0002-0000-1000-00000A000000}">
      <formula1>Valuation</formula1>
    </dataValidation>
    <dataValidation type="list" allowBlank="1" showInputMessage="1" showErrorMessage="1" sqref="K3:K8 K10:K21" xr:uid="{00000000-0002-0000-1000-00000B000000}">
      <formula1>Country_list</formula1>
    </dataValidation>
    <dataValidation type="list" allowBlank="1" showInputMessage="1" showErrorMessage="1" sqref="M3:M8 M10:M21" xr:uid="{00000000-0002-0000-1000-00000C000000}">
      <formula1>Holding_interest</formula1>
    </dataValidation>
    <dataValidation type="list" allowBlank="1" showInputMessage="1" showErrorMessage="1" sqref="P3:P8 P10:P21" xr:uid="{00000000-0002-0000-1000-00000D000000}">
      <formula1>Rating_Agency</formula1>
    </dataValidation>
    <dataValidation type="list" allowBlank="1" showInputMessage="1" showErrorMessage="1" sqref="Q3:Q8 Q10:Q21" xr:uid="{00000000-0002-0000-1000-00000E000000}">
      <formula1>What_is_rated</formula1>
    </dataValidation>
    <dataValidation type="list" allowBlank="1" showInputMessage="1" showErrorMessage="1" sqref="J3:J8 J10:J21" xr:uid="{00000000-0002-0000-1000-00000F000000}">
      <formula1>israel_abroad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M26"/>
  <sheetViews>
    <sheetView rightToLeft="1" workbookViewId="0">
      <selection activeCell="A25" sqref="A25"/>
    </sheetView>
  </sheetViews>
  <sheetFormatPr baseColWidth="10" defaultColWidth="9" defaultRowHeight="15" x14ac:dyDescent="0.2"/>
  <cols>
    <col min="1" max="2" width="11.6640625" style="34" customWidth="1"/>
    <col min="3" max="3" width="23.33203125" style="34" bestFit="1" customWidth="1"/>
    <col min="4" max="4" width="11.6640625" style="34" customWidth="1"/>
    <col min="5" max="5" width="11.6640625" style="40" customWidth="1"/>
    <col min="6" max="6" width="30.6640625" style="34" bestFit="1" customWidth="1"/>
    <col min="7" max="11" width="11.6640625" style="34" customWidth="1"/>
    <col min="12" max="12" width="11.6640625" style="40" customWidth="1"/>
    <col min="13" max="14" width="11.6640625" style="34" customWidth="1"/>
    <col min="15" max="15" width="11.6640625" style="56" customWidth="1"/>
    <col min="16" max="19" width="11.6640625" style="34" customWidth="1"/>
    <col min="20" max="20" width="11.6640625" style="37" customWidth="1"/>
    <col min="21" max="21" width="11.6640625" style="56" customWidth="1"/>
    <col min="22" max="23" width="11.6640625" style="41" customWidth="1"/>
    <col min="24" max="24" width="15.6640625" style="40" customWidth="1"/>
    <col min="25" max="25" width="11.6640625" style="40" customWidth="1"/>
    <col min="26" max="27" width="11.6640625" style="34" customWidth="1"/>
    <col min="28" max="29" width="11.6640625" style="56" customWidth="1"/>
    <col min="30" max="30" width="12.33203125" style="37" bestFit="1" customWidth="1"/>
    <col min="31" max="33" width="11.6640625" style="37" customWidth="1"/>
    <col min="34" max="36" width="11.6640625" style="34" customWidth="1"/>
    <col min="37" max="38" width="11.6640625" style="41" customWidth="1"/>
    <col min="39" max="16384" width="9" style="34"/>
  </cols>
  <sheetData>
    <row r="1" spans="1:39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</row>
    <row r="2" spans="1:39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211</v>
      </c>
      <c r="M2" s="30" t="s">
        <v>205</v>
      </c>
      <c r="N2" s="30" t="s">
        <v>57</v>
      </c>
      <c r="O2" s="42" t="s">
        <v>1469</v>
      </c>
      <c r="P2" s="30" t="s">
        <v>94</v>
      </c>
      <c r="Q2" s="30" t="s">
        <v>59</v>
      </c>
      <c r="R2" s="30" t="s">
        <v>206</v>
      </c>
      <c r="S2" s="30" t="s">
        <v>60</v>
      </c>
      <c r="T2" s="31" t="s">
        <v>95</v>
      </c>
      <c r="U2" s="42" t="s">
        <v>96</v>
      </c>
      <c r="V2" s="32" t="s">
        <v>97</v>
      </c>
      <c r="W2" s="32" t="s">
        <v>63</v>
      </c>
      <c r="X2" s="30" t="s">
        <v>208</v>
      </c>
      <c r="Y2" s="30" t="s">
        <v>209</v>
      </c>
      <c r="Z2" s="30" t="s">
        <v>1475</v>
      </c>
      <c r="AA2" s="30" t="s">
        <v>1476</v>
      </c>
      <c r="AB2" s="42" t="s">
        <v>1478</v>
      </c>
      <c r="AC2" s="42" t="s">
        <v>1479</v>
      </c>
      <c r="AD2" s="31" t="s">
        <v>99</v>
      </c>
      <c r="AE2" s="31" t="s">
        <v>62</v>
      </c>
      <c r="AF2" s="31" t="s">
        <v>100</v>
      </c>
      <c r="AG2" s="31" t="s">
        <v>64</v>
      </c>
      <c r="AH2" s="30" t="s">
        <v>101</v>
      </c>
      <c r="AI2" s="30" t="s">
        <v>210</v>
      </c>
      <c r="AJ2" s="30" t="s">
        <v>18</v>
      </c>
      <c r="AK2" s="32" t="s">
        <v>65</v>
      </c>
      <c r="AL2" s="32" t="s">
        <v>66</v>
      </c>
      <c r="AM2" s="143" t="s">
        <v>2823</v>
      </c>
    </row>
    <row r="3" spans="1:39" x14ac:dyDescent="0.2">
      <c r="A3" s="35">
        <v>392</v>
      </c>
      <c r="B3" s="48">
        <v>392</v>
      </c>
      <c r="C3" s="48" t="s">
        <v>1480</v>
      </c>
      <c r="D3" s="48">
        <v>513436394</v>
      </c>
      <c r="E3" s="36" t="s">
        <v>213</v>
      </c>
      <c r="F3" s="48" t="s">
        <v>1481</v>
      </c>
      <c r="G3" s="48" t="s">
        <v>1482</v>
      </c>
      <c r="H3" s="48" t="s">
        <v>216</v>
      </c>
      <c r="I3" s="48" t="s">
        <v>233</v>
      </c>
      <c r="J3" s="36" t="s">
        <v>71</v>
      </c>
      <c r="K3" s="36" t="s">
        <v>71</v>
      </c>
      <c r="L3" s="48" t="s">
        <v>1483</v>
      </c>
      <c r="M3" s="48" t="s">
        <v>654</v>
      </c>
      <c r="N3" s="48" t="s">
        <v>72</v>
      </c>
      <c r="O3" s="54" t="s">
        <v>1484</v>
      </c>
      <c r="P3" s="48" t="s">
        <v>298</v>
      </c>
      <c r="Q3" s="48" t="s">
        <v>221</v>
      </c>
      <c r="R3" s="48" t="s">
        <v>222</v>
      </c>
      <c r="S3" s="36" t="s">
        <v>75</v>
      </c>
      <c r="T3" s="51">
        <v>0.83</v>
      </c>
      <c r="U3" s="54" t="s">
        <v>1485</v>
      </c>
      <c r="V3" s="55">
        <v>2.8199999999999999E-2</v>
      </c>
      <c r="W3" s="39">
        <v>5.6000000000000001E-2</v>
      </c>
      <c r="X3" s="36" t="s">
        <v>224</v>
      </c>
      <c r="Y3" s="36" t="s">
        <v>72</v>
      </c>
      <c r="Z3" s="48" t="s">
        <v>1486</v>
      </c>
      <c r="AA3" s="48" t="s">
        <v>1487</v>
      </c>
      <c r="AB3" s="56" t="s">
        <v>1488</v>
      </c>
      <c r="AC3" s="56" t="s">
        <v>1488</v>
      </c>
      <c r="AD3" s="51">
        <v>699309.97</v>
      </c>
      <c r="AE3" s="51">
        <v>1</v>
      </c>
      <c r="AF3" s="51">
        <v>144.82</v>
      </c>
      <c r="AG3" s="51">
        <v>1012.74069</v>
      </c>
      <c r="AH3" s="48"/>
      <c r="AI3" s="48"/>
      <c r="AJ3" s="48" t="s">
        <v>16</v>
      </c>
      <c r="AK3" s="41">
        <v>0.2131717426343486</v>
      </c>
      <c r="AL3" s="41">
        <v>4.7140000000000002E-4</v>
      </c>
      <c r="AM3" s="143"/>
    </row>
    <row r="4" spans="1:39" x14ac:dyDescent="0.2">
      <c r="A4" s="48">
        <v>392</v>
      </c>
      <c r="B4" s="48">
        <v>392</v>
      </c>
      <c r="C4" s="48" t="s">
        <v>1489</v>
      </c>
      <c r="D4" s="48">
        <v>510687403</v>
      </c>
      <c r="E4" s="36" t="s">
        <v>213</v>
      </c>
      <c r="F4" s="48" t="s">
        <v>1490</v>
      </c>
      <c r="G4" s="48" t="s">
        <v>1491</v>
      </c>
      <c r="H4" s="48" t="s">
        <v>216</v>
      </c>
      <c r="I4" s="48" t="s">
        <v>217</v>
      </c>
      <c r="J4" s="36" t="s">
        <v>71</v>
      </c>
      <c r="K4" s="36" t="s">
        <v>71</v>
      </c>
      <c r="L4" s="48" t="s">
        <v>1483</v>
      </c>
      <c r="M4" s="48" t="s">
        <v>249</v>
      </c>
      <c r="N4" s="48" t="s">
        <v>72</v>
      </c>
      <c r="O4" s="54" t="s">
        <v>1492</v>
      </c>
      <c r="P4" s="48" t="s">
        <v>309</v>
      </c>
      <c r="Q4" s="48" t="s">
        <v>221</v>
      </c>
      <c r="R4" s="48" t="s">
        <v>222</v>
      </c>
      <c r="S4" s="36" t="s">
        <v>75</v>
      </c>
      <c r="T4" s="51">
        <v>1.21</v>
      </c>
      <c r="U4" s="54" t="s">
        <v>395</v>
      </c>
      <c r="V4" s="55">
        <v>4.9200000000000001E-2</v>
      </c>
      <c r="W4" s="39">
        <v>3.1E-2</v>
      </c>
      <c r="X4" s="36" t="s">
        <v>224</v>
      </c>
      <c r="Y4" s="36" t="s">
        <v>72</v>
      </c>
      <c r="Z4" s="48" t="s">
        <v>1486</v>
      </c>
      <c r="AA4" s="48" t="s">
        <v>1487</v>
      </c>
      <c r="AB4" s="56" t="s">
        <v>1488</v>
      </c>
      <c r="AC4" s="56" t="s">
        <v>1488</v>
      </c>
      <c r="AD4" s="51">
        <v>1799210.68</v>
      </c>
      <c r="AE4" s="51">
        <v>1</v>
      </c>
      <c r="AF4" s="51">
        <v>97.94</v>
      </c>
      <c r="AG4" s="51">
        <v>1762.1469300000001</v>
      </c>
      <c r="AH4" s="48"/>
      <c r="AI4" s="48"/>
      <c r="AJ4" s="48" t="s">
        <v>16</v>
      </c>
      <c r="AK4" s="41">
        <v>0.37091417418283501</v>
      </c>
      <c r="AL4" s="41">
        <v>8.2019999999999999E-4</v>
      </c>
      <c r="AM4" s="143"/>
    </row>
    <row r="5" spans="1:39" x14ac:dyDescent="0.2">
      <c r="A5" s="48">
        <v>392</v>
      </c>
      <c r="B5" s="48">
        <v>392</v>
      </c>
      <c r="C5" s="48" t="s">
        <v>1493</v>
      </c>
      <c r="D5" s="48">
        <v>510155625</v>
      </c>
      <c r="E5" s="36" t="s">
        <v>213</v>
      </c>
      <c r="F5" s="48" t="s">
        <v>1494</v>
      </c>
      <c r="G5" s="48" t="s">
        <v>1495</v>
      </c>
      <c r="H5" s="48" t="s">
        <v>216</v>
      </c>
      <c r="I5" s="48" t="s">
        <v>233</v>
      </c>
      <c r="J5" s="36" t="s">
        <v>71</v>
      </c>
      <c r="K5" s="36" t="s">
        <v>71</v>
      </c>
      <c r="L5" s="48" t="s">
        <v>1483</v>
      </c>
      <c r="M5" s="48" t="s">
        <v>249</v>
      </c>
      <c r="N5" s="48" t="s">
        <v>72</v>
      </c>
      <c r="O5" s="56" t="s">
        <v>1496</v>
      </c>
      <c r="P5" s="54" t="s">
        <v>1497</v>
      </c>
      <c r="Q5" s="48" t="s">
        <v>221</v>
      </c>
      <c r="R5" s="48" t="s">
        <v>222</v>
      </c>
      <c r="S5" s="48" t="s">
        <v>75</v>
      </c>
      <c r="T5" s="51">
        <v>0</v>
      </c>
      <c r="U5" s="54">
        <v>42855</v>
      </c>
      <c r="V5" s="55">
        <v>9.9000000000000005E-2</v>
      </c>
      <c r="W5" s="39">
        <v>9.9000000000000005E-2</v>
      </c>
      <c r="X5" s="36" t="s">
        <v>224</v>
      </c>
      <c r="Y5" s="116" t="s">
        <v>688</v>
      </c>
      <c r="Z5" s="115" t="s">
        <v>1082</v>
      </c>
      <c r="AA5" s="115" t="s">
        <v>2510</v>
      </c>
      <c r="AB5" s="114" t="s">
        <v>1488</v>
      </c>
      <c r="AC5" s="56" t="s">
        <v>1488</v>
      </c>
      <c r="AD5" s="37">
        <v>172334.53</v>
      </c>
      <c r="AE5" s="51">
        <v>1</v>
      </c>
      <c r="AF5" s="51">
        <v>1E-4</v>
      </c>
      <c r="AG5" s="51">
        <v>1.7000000000000001E-4</v>
      </c>
      <c r="AH5" s="48"/>
      <c r="AI5" s="48"/>
      <c r="AJ5" s="48" t="s">
        <v>16</v>
      </c>
      <c r="AK5" s="41">
        <v>0</v>
      </c>
      <c r="AL5" s="41">
        <v>0</v>
      </c>
      <c r="AM5" s="143"/>
    </row>
    <row r="6" spans="1:39" x14ac:dyDescent="0.2">
      <c r="A6" s="48">
        <v>392</v>
      </c>
      <c r="B6" s="48">
        <v>392</v>
      </c>
      <c r="C6" s="48" t="s">
        <v>1493</v>
      </c>
      <c r="D6" s="48">
        <v>510155625</v>
      </c>
      <c r="E6" s="36" t="s">
        <v>213</v>
      </c>
      <c r="F6" s="48" t="s">
        <v>1498</v>
      </c>
      <c r="G6" s="48" t="s">
        <v>1499</v>
      </c>
      <c r="H6" s="48" t="s">
        <v>216</v>
      </c>
      <c r="I6" s="48" t="s">
        <v>233</v>
      </c>
      <c r="J6" s="36" t="s">
        <v>71</v>
      </c>
      <c r="K6" s="36" t="s">
        <v>71</v>
      </c>
      <c r="L6" s="48" t="s">
        <v>1483</v>
      </c>
      <c r="M6" s="48" t="s">
        <v>249</v>
      </c>
      <c r="N6" s="48" t="s">
        <v>72</v>
      </c>
      <c r="O6" s="54" t="s">
        <v>1500</v>
      </c>
      <c r="P6" s="48" t="s">
        <v>1497</v>
      </c>
      <c r="Q6" s="48" t="s">
        <v>221</v>
      </c>
      <c r="R6" s="48" t="s">
        <v>222</v>
      </c>
      <c r="S6" s="36" t="s">
        <v>75</v>
      </c>
      <c r="T6" s="51">
        <v>0</v>
      </c>
      <c r="U6" s="54">
        <v>42855</v>
      </c>
      <c r="V6" s="55">
        <v>9.9000000000000005E-2</v>
      </c>
      <c r="W6" s="39">
        <v>9.9000000000000005E-2</v>
      </c>
      <c r="X6" s="36" t="s">
        <v>224</v>
      </c>
      <c r="Y6" s="116" t="s">
        <v>688</v>
      </c>
      <c r="Z6" s="115" t="s">
        <v>1082</v>
      </c>
      <c r="AA6" s="115" t="s">
        <v>2510</v>
      </c>
      <c r="AB6" s="114" t="s">
        <v>1488</v>
      </c>
      <c r="AC6" s="56" t="s">
        <v>1488</v>
      </c>
      <c r="AD6" s="51">
        <v>861673.07</v>
      </c>
      <c r="AE6" s="51">
        <v>1</v>
      </c>
      <c r="AF6" s="51">
        <v>1E-4</v>
      </c>
      <c r="AG6" s="38">
        <v>8.5999999999999998E-4</v>
      </c>
      <c r="AH6" s="35"/>
      <c r="AI6" s="35"/>
      <c r="AJ6" s="48" t="s">
        <v>16</v>
      </c>
      <c r="AK6" s="41">
        <v>2.0000004000000805E-7</v>
      </c>
      <c r="AL6" s="41">
        <v>0</v>
      </c>
      <c r="AM6" s="143"/>
    </row>
    <row r="7" spans="1:39" x14ac:dyDescent="0.2">
      <c r="A7" s="48">
        <v>392</v>
      </c>
      <c r="B7" s="48">
        <v>392</v>
      </c>
      <c r="C7" s="48" t="s">
        <v>1501</v>
      </c>
      <c r="D7" s="48">
        <v>2023</v>
      </c>
      <c r="E7" s="36" t="s">
        <v>202</v>
      </c>
      <c r="F7" s="48" t="s">
        <v>1502</v>
      </c>
      <c r="G7" s="48" t="s">
        <v>1503</v>
      </c>
      <c r="H7" s="48" t="s">
        <v>216</v>
      </c>
      <c r="I7" s="48" t="s">
        <v>233</v>
      </c>
      <c r="J7" s="36" t="s">
        <v>71</v>
      </c>
      <c r="K7" s="36" t="s">
        <v>71</v>
      </c>
      <c r="L7" s="48" t="s">
        <v>1483</v>
      </c>
      <c r="M7" s="48" t="s">
        <v>403</v>
      </c>
      <c r="N7" s="48" t="s">
        <v>72</v>
      </c>
      <c r="O7" s="54" t="s">
        <v>1504</v>
      </c>
      <c r="P7" s="48" t="s">
        <v>1497</v>
      </c>
      <c r="Q7" s="48" t="s">
        <v>221</v>
      </c>
      <c r="R7" s="48" t="s">
        <v>222</v>
      </c>
      <c r="S7" s="36" t="s">
        <v>75</v>
      </c>
      <c r="T7" s="51">
        <v>0</v>
      </c>
      <c r="U7" s="54" t="s">
        <v>1505</v>
      </c>
      <c r="V7" s="55">
        <v>6.6000000000000003E-2</v>
      </c>
      <c r="W7" s="39">
        <v>6.6000000000000003E-2</v>
      </c>
      <c r="X7" s="36" t="s">
        <v>224</v>
      </c>
      <c r="Y7" s="116" t="s">
        <v>688</v>
      </c>
      <c r="Z7" s="115" t="s">
        <v>1082</v>
      </c>
      <c r="AA7" s="115" t="s">
        <v>2510</v>
      </c>
      <c r="AB7" s="114" t="s">
        <v>1488</v>
      </c>
      <c r="AC7" s="56" t="s">
        <v>1488</v>
      </c>
      <c r="AD7" s="51">
        <v>125086.36</v>
      </c>
      <c r="AE7" s="51">
        <v>1</v>
      </c>
      <c r="AF7" s="51">
        <v>0.01</v>
      </c>
      <c r="AG7" s="38">
        <v>1.2500000000000001E-2</v>
      </c>
      <c r="AH7" s="35"/>
      <c r="AI7" s="35"/>
      <c r="AJ7" s="48" t="s">
        <v>16</v>
      </c>
      <c r="AK7" s="41">
        <v>2.6000005200001049E-6</v>
      </c>
      <c r="AL7" s="41">
        <v>0</v>
      </c>
      <c r="AM7" s="143"/>
    </row>
    <row r="8" spans="1:39" x14ac:dyDescent="0.2">
      <c r="A8" s="48">
        <v>392</v>
      </c>
      <c r="B8" s="48">
        <v>392</v>
      </c>
      <c r="C8" s="48" t="s">
        <v>1501</v>
      </c>
      <c r="D8" s="48">
        <v>2023</v>
      </c>
      <c r="E8" s="36" t="s">
        <v>202</v>
      </c>
      <c r="F8" s="48" t="s">
        <v>1506</v>
      </c>
      <c r="G8" s="48" t="s">
        <v>1507</v>
      </c>
      <c r="H8" s="48" t="s">
        <v>216</v>
      </c>
      <c r="I8" s="48" t="s">
        <v>233</v>
      </c>
      <c r="J8" s="36" t="s">
        <v>71</v>
      </c>
      <c r="K8" s="36" t="s">
        <v>71</v>
      </c>
      <c r="L8" s="48" t="s">
        <v>1483</v>
      </c>
      <c r="M8" s="48" t="s">
        <v>403</v>
      </c>
      <c r="N8" s="48" t="s">
        <v>72</v>
      </c>
      <c r="O8" s="54" t="s">
        <v>1504</v>
      </c>
      <c r="P8" s="54" t="s">
        <v>1497</v>
      </c>
      <c r="Q8" s="48" t="s">
        <v>221</v>
      </c>
      <c r="R8" s="48" t="s">
        <v>222</v>
      </c>
      <c r="S8" s="36" t="s">
        <v>75</v>
      </c>
      <c r="T8" s="51">
        <v>0</v>
      </c>
      <c r="U8" s="54" t="s">
        <v>1505</v>
      </c>
      <c r="V8" s="55">
        <v>6.6000000000000003E-2</v>
      </c>
      <c r="W8" s="39">
        <v>6.6000000000000003E-2</v>
      </c>
      <c r="X8" s="36" t="s">
        <v>224</v>
      </c>
      <c r="Y8" s="116" t="s">
        <v>688</v>
      </c>
      <c r="Z8" s="115" t="s">
        <v>1082</v>
      </c>
      <c r="AA8" s="115" t="s">
        <v>2510</v>
      </c>
      <c r="AB8" s="114" t="s">
        <v>1488</v>
      </c>
      <c r="AC8" s="56" t="s">
        <v>1488</v>
      </c>
      <c r="AD8" s="51">
        <v>125086.34</v>
      </c>
      <c r="AE8" s="51">
        <v>1</v>
      </c>
      <c r="AF8" s="51">
        <v>0.01</v>
      </c>
      <c r="AG8" s="51">
        <v>1.2500000000000001E-2</v>
      </c>
      <c r="AH8" s="48"/>
      <c r="AI8" s="48"/>
      <c r="AJ8" s="48" t="s">
        <v>16</v>
      </c>
      <c r="AK8" s="41">
        <v>2.6000005200001049E-6</v>
      </c>
      <c r="AL8" s="41">
        <v>0</v>
      </c>
      <c r="AM8" s="143"/>
    </row>
    <row r="9" spans="1:39" x14ac:dyDescent="0.2">
      <c r="A9" s="48">
        <v>392</v>
      </c>
      <c r="B9" s="48">
        <v>392</v>
      </c>
      <c r="C9" s="48" t="s">
        <v>1501</v>
      </c>
      <c r="D9" s="48">
        <v>2023</v>
      </c>
      <c r="E9" s="36" t="s">
        <v>202</v>
      </c>
      <c r="F9" s="48" t="s">
        <v>1508</v>
      </c>
      <c r="G9" s="48" t="s">
        <v>1509</v>
      </c>
      <c r="H9" s="48" t="s">
        <v>216</v>
      </c>
      <c r="I9" s="48" t="s">
        <v>233</v>
      </c>
      <c r="J9" s="36" t="s">
        <v>71</v>
      </c>
      <c r="K9" s="36" t="s">
        <v>71</v>
      </c>
      <c r="L9" s="48" t="s">
        <v>1483</v>
      </c>
      <c r="M9" s="48" t="s">
        <v>403</v>
      </c>
      <c r="N9" s="48" t="s">
        <v>72</v>
      </c>
      <c r="O9" s="54" t="s">
        <v>1504</v>
      </c>
      <c r="P9" s="54" t="s">
        <v>1497</v>
      </c>
      <c r="Q9" s="48" t="s">
        <v>221</v>
      </c>
      <c r="R9" s="48" t="s">
        <v>222</v>
      </c>
      <c r="S9" s="36" t="s">
        <v>75</v>
      </c>
      <c r="T9" s="51">
        <v>0</v>
      </c>
      <c r="U9" s="54" t="s">
        <v>1505</v>
      </c>
      <c r="V9" s="55">
        <v>6.6000000000000003E-2</v>
      </c>
      <c r="W9" s="39">
        <v>6.6000000000000003E-2</v>
      </c>
      <c r="X9" s="36" t="s">
        <v>224</v>
      </c>
      <c r="Y9" s="116" t="s">
        <v>688</v>
      </c>
      <c r="Z9" s="115" t="s">
        <v>1082</v>
      </c>
      <c r="AA9" s="115" t="s">
        <v>2510</v>
      </c>
      <c r="AB9" s="114" t="s">
        <v>1488</v>
      </c>
      <c r="AC9" s="56" t="s">
        <v>1488</v>
      </c>
      <c r="AD9" s="51">
        <v>125086.35</v>
      </c>
      <c r="AE9" s="51">
        <v>1</v>
      </c>
      <c r="AF9" s="51">
        <v>0.01</v>
      </c>
      <c r="AG9" s="51">
        <v>1.2500000000000001E-2</v>
      </c>
      <c r="AH9" s="48"/>
      <c r="AI9" s="48"/>
      <c r="AJ9" s="48" t="s">
        <v>16</v>
      </c>
      <c r="AK9" s="41">
        <v>2.6000005200001049E-6</v>
      </c>
      <c r="AL9" s="41">
        <v>0</v>
      </c>
      <c r="AM9" s="143"/>
    </row>
    <row r="10" spans="1:39" ht="13.5" customHeight="1" x14ac:dyDescent="0.2">
      <c r="A10" s="48">
        <v>392</v>
      </c>
      <c r="B10" s="48">
        <v>392</v>
      </c>
      <c r="C10" s="48" t="s">
        <v>1501</v>
      </c>
      <c r="D10" s="48">
        <v>2023</v>
      </c>
      <c r="E10" s="36" t="s">
        <v>202</v>
      </c>
      <c r="F10" s="48" t="s">
        <v>1510</v>
      </c>
      <c r="G10" s="48" t="s">
        <v>1511</v>
      </c>
      <c r="H10" s="48" t="s">
        <v>216</v>
      </c>
      <c r="I10" s="48" t="s">
        <v>233</v>
      </c>
      <c r="J10" s="36" t="s">
        <v>71</v>
      </c>
      <c r="K10" s="36" t="s">
        <v>71</v>
      </c>
      <c r="L10" s="48" t="s">
        <v>1483</v>
      </c>
      <c r="M10" s="48" t="s">
        <v>403</v>
      </c>
      <c r="N10" s="48" t="s">
        <v>72</v>
      </c>
      <c r="O10" s="54" t="s">
        <v>1504</v>
      </c>
      <c r="P10" s="48" t="s">
        <v>1497</v>
      </c>
      <c r="Q10" s="48" t="s">
        <v>221</v>
      </c>
      <c r="R10" s="48" t="s">
        <v>222</v>
      </c>
      <c r="S10" s="36" t="s">
        <v>75</v>
      </c>
      <c r="T10" s="51">
        <v>0</v>
      </c>
      <c r="U10" s="54" t="s">
        <v>318</v>
      </c>
      <c r="V10" s="55">
        <v>6.6000000000000003E-2</v>
      </c>
      <c r="W10" s="39">
        <v>6.6000000000000003E-2</v>
      </c>
      <c r="X10" s="36" t="s">
        <v>224</v>
      </c>
      <c r="Y10" s="116" t="s">
        <v>688</v>
      </c>
      <c r="Z10" s="115" t="s">
        <v>1082</v>
      </c>
      <c r="AA10" s="115" t="s">
        <v>2510</v>
      </c>
      <c r="AB10" s="114" t="s">
        <v>1488</v>
      </c>
      <c r="AC10" s="56" t="s">
        <v>1488</v>
      </c>
      <c r="AD10" s="51">
        <v>125086.36</v>
      </c>
      <c r="AE10" s="51">
        <v>1</v>
      </c>
      <c r="AF10" s="51">
        <v>0.01</v>
      </c>
      <c r="AG10" s="51">
        <v>1.2500000000000001E-2</v>
      </c>
      <c r="AH10" s="48"/>
      <c r="AI10" s="48"/>
      <c r="AJ10" s="48" t="s">
        <v>16</v>
      </c>
      <c r="AK10" s="41">
        <v>2.6000005200001049E-6</v>
      </c>
      <c r="AL10" s="41">
        <v>0</v>
      </c>
      <c r="AM10" s="143"/>
    </row>
    <row r="11" spans="1:39" x14ac:dyDescent="0.2">
      <c r="A11" s="48">
        <v>392</v>
      </c>
      <c r="B11" s="48">
        <v>392</v>
      </c>
      <c r="C11" s="48" t="s">
        <v>1501</v>
      </c>
      <c r="D11" s="48">
        <v>2023</v>
      </c>
      <c r="E11" s="36" t="s">
        <v>202</v>
      </c>
      <c r="F11" s="48" t="s">
        <v>1512</v>
      </c>
      <c r="G11" s="48" t="s">
        <v>1513</v>
      </c>
      <c r="H11" s="48" t="s">
        <v>216</v>
      </c>
      <c r="I11" s="48" t="s">
        <v>233</v>
      </c>
      <c r="J11" s="36" t="s">
        <v>71</v>
      </c>
      <c r="K11" s="36" t="s">
        <v>71</v>
      </c>
      <c r="L11" s="48" t="s">
        <v>1483</v>
      </c>
      <c r="M11" s="48" t="s">
        <v>403</v>
      </c>
      <c r="N11" s="48" t="s">
        <v>72</v>
      </c>
      <c r="O11" s="54" t="s">
        <v>1504</v>
      </c>
      <c r="P11" s="48" t="s">
        <v>1497</v>
      </c>
      <c r="Q11" s="48" t="s">
        <v>221</v>
      </c>
      <c r="R11" s="48" t="s">
        <v>222</v>
      </c>
      <c r="S11" s="36" t="s">
        <v>75</v>
      </c>
      <c r="T11" s="51">
        <v>0</v>
      </c>
      <c r="U11" s="54" t="s">
        <v>1505</v>
      </c>
      <c r="V11" s="55">
        <v>6.6000000000000003E-2</v>
      </c>
      <c r="W11" s="39">
        <v>6.6000000000000003E-2</v>
      </c>
      <c r="X11" s="36" t="s">
        <v>224</v>
      </c>
      <c r="Y11" s="116" t="s">
        <v>688</v>
      </c>
      <c r="Z11" s="115" t="s">
        <v>1082</v>
      </c>
      <c r="AA11" s="115" t="s">
        <v>2510</v>
      </c>
      <c r="AB11" s="114" t="s">
        <v>1488</v>
      </c>
      <c r="AC11" s="56" t="s">
        <v>1488</v>
      </c>
      <c r="AD11" s="51">
        <v>125086.35</v>
      </c>
      <c r="AE11" s="51">
        <v>1</v>
      </c>
      <c r="AF11" s="51">
        <v>0.01</v>
      </c>
      <c r="AG11" s="51">
        <v>1.2500000000000001E-2</v>
      </c>
      <c r="AH11" s="48"/>
      <c r="AI11" s="48"/>
      <c r="AJ11" s="48" t="s">
        <v>16</v>
      </c>
      <c r="AK11" s="41">
        <v>2.6000005200001049E-6</v>
      </c>
      <c r="AL11" s="41">
        <v>0</v>
      </c>
      <c r="AM11" s="143"/>
    </row>
    <row r="12" spans="1:39" x14ac:dyDescent="0.2">
      <c r="A12" s="48">
        <v>392</v>
      </c>
      <c r="B12" s="48">
        <v>392</v>
      </c>
      <c r="C12" s="48" t="s">
        <v>1514</v>
      </c>
      <c r="D12" s="48">
        <v>513102384</v>
      </c>
      <c r="E12" s="36" t="s">
        <v>213</v>
      </c>
      <c r="F12" s="48" t="s">
        <v>1515</v>
      </c>
      <c r="G12" s="48" t="s">
        <v>1516</v>
      </c>
      <c r="H12" s="48" t="s">
        <v>216</v>
      </c>
      <c r="I12" s="48" t="s">
        <v>233</v>
      </c>
      <c r="J12" s="36" t="s">
        <v>71</v>
      </c>
      <c r="K12" s="36" t="s">
        <v>71</v>
      </c>
      <c r="L12" s="48" t="s">
        <v>1483</v>
      </c>
      <c r="M12" s="48" t="s">
        <v>1517</v>
      </c>
      <c r="N12" s="48" t="s">
        <v>72</v>
      </c>
      <c r="O12" s="54" t="s">
        <v>1518</v>
      </c>
      <c r="P12" s="48" t="s">
        <v>599</v>
      </c>
      <c r="Q12" s="48" t="s">
        <v>74</v>
      </c>
      <c r="R12" s="48" t="s">
        <v>222</v>
      </c>
      <c r="S12" s="36" t="s">
        <v>75</v>
      </c>
      <c r="T12" s="51">
        <v>0.31</v>
      </c>
      <c r="U12" s="54" t="s">
        <v>1519</v>
      </c>
      <c r="V12" s="55">
        <v>2.8899999999999999E-2</v>
      </c>
      <c r="W12" s="39">
        <v>7.7499999999999999E-2</v>
      </c>
      <c r="X12" s="36" t="s">
        <v>224</v>
      </c>
      <c r="Y12" s="36" t="s">
        <v>72</v>
      </c>
      <c r="Z12" s="48" t="s">
        <v>1486</v>
      </c>
      <c r="AA12" s="48" t="s">
        <v>1487</v>
      </c>
      <c r="AB12" s="56" t="s">
        <v>1488</v>
      </c>
      <c r="AC12" s="56" t="s">
        <v>1488</v>
      </c>
      <c r="AD12" s="51">
        <v>114212.75</v>
      </c>
      <c r="AE12" s="51">
        <v>1</v>
      </c>
      <c r="AF12" s="51">
        <v>147</v>
      </c>
      <c r="AG12" s="51">
        <v>167.89274</v>
      </c>
      <c r="AH12" s="48"/>
      <c r="AI12" s="48"/>
      <c r="AJ12" s="48" t="s">
        <v>16</v>
      </c>
      <c r="AK12" s="41">
        <v>3.5339707067941428E-2</v>
      </c>
      <c r="AL12" s="41">
        <v>7.8100000000000001E-5</v>
      </c>
      <c r="AM12" s="143"/>
    </row>
    <row r="13" spans="1:39" x14ac:dyDescent="0.2">
      <c r="A13" s="48">
        <v>392</v>
      </c>
      <c r="B13" s="48">
        <v>392</v>
      </c>
      <c r="C13" s="48" t="s">
        <v>651</v>
      </c>
      <c r="D13" s="48">
        <v>520010869</v>
      </c>
      <c r="E13" s="36" t="s">
        <v>213</v>
      </c>
      <c r="F13" s="48" t="s">
        <v>1520</v>
      </c>
      <c r="G13" s="48" t="s">
        <v>1521</v>
      </c>
      <c r="H13" s="48" t="s">
        <v>216</v>
      </c>
      <c r="I13" s="48" t="s">
        <v>233</v>
      </c>
      <c r="J13" s="36" t="s">
        <v>71</v>
      </c>
      <c r="K13" s="36" t="s">
        <v>71</v>
      </c>
      <c r="L13" s="48" t="s">
        <v>1483</v>
      </c>
      <c r="M13" s="48" t="s">
        <v>654</v>
      </c>
      <c r="N13" s="48" t="s">
        <v>72</v>
      </c>
      <c r="O13" s="54" t="s">
        <v>1522</v>
      </c>
      <c r="P13" s="48" t="s">
        <v>73</v>
      </c>
      <c r="Q13" s="48" t="s">
        <v>74</v>
      </c>
      <c r="R13" s="48" t="s">
        <v>222</v>
      </c>
      <c r="S13" s="36" t="s">
        <v>75</v>
      </c>
      <c r="T13" s="51">
        <v>5.47</v>
      </c>
      <c r="U13" s="54" t="s">
        <v>1523</v>
      </c>
      <c r="V13" s="55">
        <v>2.8400000000000002E-2</v>
      </c>
      <c r="W13" s="39">
        <v>4.9000000000000002E-2</v>
      </c>
      <c r="X13" s="36" t="s">
        <v>224</v>
      </c>
      <c r="Y13" s="36" t="s">
        <v>72</v>
      </c>
      <c r="Z13" s="48" t="s">
        <v>1486</v>
      </c>
      <c r="AA13" s="48" t="s">
        <v>1487</v>
      </c>
      <c r="AB13" s="56" t="s">
        <v>1524</v>
      </c>
      <c r="AC13" s="56" t="s">
        <v>1488</v>
      </c>
      <c r="AD13" s="51">
        <v>847059.6</v>
      </c>
      <c r="AE13" s="51">
        <v>1</v>
      </c>
      <c r="AF13" s="51">
        <v>157.19999999999999</v>
      </c>
      <c r="AG13" s="51">
        <v>1331.5776900000001</v>
      </c>
      <c r="AH13" s="48"/>
      <c r="AI13" s="48"/>
      <c r="AJ13" s="48" t="s">
        <v>16</v>
      </c>
      <c r="AK13" s="41">
        <v>0.28028365605673133</v>
      </c>
      <c r="AL13" s="41">
        <v>6.198E-4</v>
      </c>
      <c r="AM13" s="143"/>
    </row>
    <row r="14" spans="1:39" x14ac:dyDescent="0.2">
      <c r="A14" s="48">
        <v>392</v>
      </c>
      <c r="B14" s="48">
        <v>392</v>
      </c>
      <c r="C14" s="48" t="s">
        <v>1525</v>
      </c>
      <c r="D14" s="48">
        <v>520041690</v>
      </c>
      <c r="E14" s="36" t="s">
        <v>213</v>
      </c>
      <c r="F14" s="48" t="s">
        <v>1526</v>
      </c>
      <c r="G14" s="48" t="s">
        <v>1527</v>
      </c>
      <c r="H14" s="48" t="s">
        <v>216</v>
      </c>
      <c r="I14" s="48" t="s">
        <v>233</v>
      </c>
      <c r="J14" s="36" t="s">
        <v>71</v>
      </c>
      <c r="K14" s="36" t="s">
        <v>71</v>
      </c>
      <c r="L14" s="48" t="s">
        <v>1483</v>
      </c>
      <c r="M14" s="48" t="s">
        <v>403</v>
      </c>
      <c r="N14" s="48" t="s">
        <v>72</v>
      </c>
      <c r="O14" s="54" t="s">
        <v>1528</v>
      </c>
      <c r="P14" s="48" t="s">
        <v>672</v>
      </c>
      <c r="Q14" s="48" t="s">
        <v>672</v>
      </c>
      <c r="R14" s="48" t="s">
        <v>672</v>
      </c>
      <c r="S14" s="36" t="s">
        <v>75</v>
      </c>
      <c r="T14" s="51" t="s">
        <v>687</v>
      </c>
      <c r="U14" s="54">
        <v>45838</v>
      </c>
      <c r="V14" s="55">
        <v>2.0000000000000001E-4</v>
      </c>
      <c r="W14" s="39">
        <v>5.6000000000000001E-2</v>
      </c>
      <c r="X14" s="36" t="s">
        <v>224</v>
      </c>
      <c r="Y14" s="36" t="s">
        <v>688</v>
      </c>
      <c r="Z14" s="115" t="s">
        <v>1082</v>
      </c>
      <c r="AA14" s="115" t="s">
        <v>2510</v>
      </c>
      <c r="AB14" s="114" t="s">
        <v>1488</v>
      </c>
      <c r="AC14" s="56" t="s">
        <v>1488</v>
      </c>
      <c r="AD14" s="51">
        <v>1331656.92</v>
      </c>
      <c r="AE14" s="51">
        <v>1</v>
      </c>
      <c r="AF14" s="51">
        <v>1E-4</v>
      </c>
      <c r="AG14" s="51">
        <v>1.33E-3</v>
      </c>
      <c r="AH14" s="48"/>
      <c r="AI14" s="48"/>
      <c r="AJ14" s="48" t="s">
        <v>16</v>
      </c>
      <c r="AK14" s="41">
        <v>3.0000006000001206E-7</v>
      </c>
      <c r="AL14" s="41">
        <v>0</v>
      </c>
      <c r="AM14" s="143"/>
    </row>
    <row r="15" spans="1:39" x14ac:dyDescent="0.2">
      <c r="A15" s="48">
        <v>392</v>
      </c>
      <c r="B15" s="48">
        <v>392</v>
      </c>
      <c r="C15" s="48" t="s">
        <v>1529</v>
      </c>
      <c r="D15" s="48">
        <v>520036245</v>
      </c>
      <c r="E15" s="36" t="s">
        <v>213</v>
      </c>
      <c r="F15" s="48" t="s">
        <v>1530</v>
      </c>
      <c r="G15" s="48" t="s">
        <v>1531</v>
      </c>
      <c r="H15" s="48" t="s">
        <v>216</v>
      </c>
      <c r="I15" s="48" t="s">
        <v>233</v>
      </c>
      <c r="J15" s="36" t="s">
        <v>71</v>
      </c>
      <c r="K15" s="36" t="s">
        <v>71</v>
      </c>
      <c r="L15" s="48" t="s">
        <v>1483</v>
      </c>
      <c r="M15" s="48" t="s">
        <v>1082</v>
      </c>
      <c r="N15" s="48" t="s">
        <v>72</v>
      </c>
      <c r="O15" s="54" t="s">
        <v>1532</v>
      </c>
      <c r="P15" s="48" t="s">
        <v>672</v>
      </c>
      <c r="Q15" s="48" t="s">
        <v>672</v>
      </c>
      <c r="R15" s="48" t="s">
        <v>672</v>
      </c>
      <c r="S15" s="36" t="s">
        <v>75</v>
      </c>
      <c r="T15" s="51">
        <v>0</v>
      </c>
      <c r="U15" s="54">
        <v>39082</v>
      </c>
      <c r="V15" s="55">
        <v>6.9000000000000006E-2</v>
      </c>
      <c r="W15" s="39">
        <v>6.9000000000000006E-2</v>
      </c>
      <c r="X15" s="36" t="s">
        <v>224</v>
      </c>
      <c r="Y15" s="116" t="s">
        <v>688</v>
      </c>
      <c r="Z15" s="115" t="s">
        <v>1082</v>
      </c>
      <c r="AA15" s="115" t="s">
        <v>2510</v>
      </c>
      <c r="AB15" s="114" t="s">
        <v>1488</v>
      </c>
      <c r="AC15" s="56" t="s">
        <v>1488</v>
      </c>
      <c r="AD15" s="51">
        <v>436732.46</v>
      </c>
      <c r="AE15" s="51">
        <v>1</v>
      </c>
      <c r="AF15" s="51">
        <v>1E-4</v>
      </c>
      <c r="AG15" s="51">
        <v>4.2999999999999999E-4</v>
      </c>
      <c r="AH15" s="48"/>
      <c r="AI15" s="48"/>
      <c r="AJ15" s="48" t="s">
        <v>16</v>
      </c>
      <c r="AK15" s="41">
        <v>1.0000002000000403E-7</v>
      </c>
      <c r="AL15" s="41">
        <v>0</v>
      </c>
      <c r="AM15" s="143"/>
    </row>
    <row r="16" spans="1:39" x14ac:dyDescent="0.2">
      <c r="A16" s="48">
        <v>392</v>
      </c>
      <c r="B16" s="48">
        <v>392</v>
      </c>
      <c r="C16" s="48" t="s">
        <v>684</v>
      </c>
      <c r="D16" s="48">
        <v>1154</v>
      </c>
      <c r="E16" s="36" t="s">
        <v>202</v>
      </c>
      <c r="F16" s="48" t="s">
        <v>1533</v>
      </c>
      <c r="G16" s="48">
        <v>100571090</v>
      </c>
      <c r="H16" s="48" t="s">
        <v>109</v>
      </c>
      <c r="I16" s="48" t="s">
        <v>233</v>
      </c>
      <c r="J16" s="36" t="s">
        <v>71</v>
      </c>
      <c r="K16" s="36" t="s">
        <v>71</v>
      </c>
      <c r="L16" s="48" t="s">
        <v>1483</v>
      </c>
      <c r="M16" s="48" t="s">
        <v>403</v>
      </c>
      <c r="N16" s="48" t="s">
        <v>72</v>
      </c>
      <c r="O16" s="54" t="s">
        <v>1534</v>
      </c>
      <c r="P16" s="48" t="s">
        <v>672</v>
      </c>
      <c r="Q16" s="48" t="s">
        <v>672</v>
      </c>
      <c r="R16" s="48" t="s">
        <v>672</v>
      </c>
      <c r="S16" s="36" t="s">
        <v>75</v>
      </c>
      <c r="T16" s="51" t="s">
        <v>687</v>
      </c>
      <c r="U16" s="54" t="s">
        <v>2794</v>
      </c>
      <c r="V16" s="55">
        <v>4.9000000000000002E-2</v>
      </c>
      <c r="W16" s="39">
        <v>4.9000000000000002E-2</v>
      </c>
      <c r="X16" s="36" t="s">
        <v>224</v>
      </c>
      <c r="Y16" s="36" t="s">
        <v>688</v>
      </c>
      <c r="Z16" s="48" t="s">
        <v>1486</v>
      </c>
      <c r="AA16" s="48" t="s">
        <v>1487</v>
      </c>
      <c r="AB16" s="56" t="s">
        <v>1524</v>
      </c>
      <c r="AC16" s="56" t="s">
        <v>1488</v>
      </c>
      <c r="AD16" s="51">
        <v>324799.46000000002</v>
      </c>
      <c r="AE16" s="51">
        <v>1</v>
      </c>
      <c r="AF16" s="51">
        <v>26.93</v>
      </c>
      <c r="AG16" s="51">
        <v>87.468490000000003</v>
      </c>
      <c r="AH16" s="48"/>
      <c r="AI16" s="48"/>
      <c r="AJ16" s="48" t="s">
        <v>16</v>
      </c>
      <c r="AK16" s="41">
        <v>1.8411203682240741E-2</v>
      </c>
      <c r="AL16" s="41">
        <v>4.07E-5</v>
      </c>
      <c r="AM16" s="143"/>
    </row>
    <row r="17" spans="1:39" x14ac:dyDescent="0.2">
      <c r="A17" s="48">
        <v>392</v>
      </c>
      <c r="B17" s="48">
        <v>392</v>
      </c>
      <c r="C17" s="48" t="s">
        <v>1535</v>
      </c>
      <c r="D17" s="48">
        <v>91861</v>
      </c>
      <c r="E17" s="36" t="s">
        <v>202</v>
      </c>
      <c r="F17" s="48" t="s">
        <v>1536</v>
      </c>
      <c r="G17" s="48">
        <v>11433040</v>
      </c>
      <c r="H17" s="48" t="s">
        <v>109</v>
      </c>
      <c r="I17" s="48" t="s">
        <v>217</v>
      </c>
      <c r="J17" s="36" t="s">
        <v>71</v>
      </c>
      <c r="K17" s="36" t="s">
        <v>170</v>
      </c>
      <c r="L17" s="48" t="s">
        <v>1483</v>
      </c>
      <c r="M17" s="48" t="s">
        <v>258</v>
      </c>
      <c r="N17" s="48" t="s">
        <v>72</v>
      </c>
      <c r="O17" s="54" t="s">
        <v>1537</v>
      </c>
      <c r="P17" s="54" t="s">
        <v>1538</v>
      </c>
      <c r="Q17" s="48" t="s">
        <v>221</v>
      </c>
      <c r="R17" s="48" t="s">
        <v>222</v>
      </c>
      <c r="S17" s="36" t="s">
        <v>75</v>
      </c>
      <c r="T17" s="51" t="s">
        <v>687</v>
      </c>
      <c r="U17" s="54">
        <v>43863</v>
      </c>
      <c r="V17" s="55">
        <v>0.03</v>
      </c>
      <c r="W17" s="39">
        <v>0.03</v>
      </c>
      <c r="X17" s="36" t="s">
        <v>224</v>
      </c>
      <c r="Y17" s="36" t="s">
        <v>688</v>
      </c>
      <c r="Z17" s="115" t="s">
        <v>1082</v>
      </c>
      <c r="AA17" s="115" t="s">
        <v>2510</v>
      </c>
      <c r="AB17" s="56" t="s">
        <v>1488</v>
      </c>
      <c r="AC17" s="56" t="s">
        <v>1488</v>
      </c>
      <c r="AD17" s="51">
        <v>483809.2</v>
      </c>
      <c r="AE17" s="51">
        <v>1</v>
      </c>
      <c r="AF17" s="51">
        <v>0.01</v>
      </c>
      <c r="AG17" s="51">
        <v>4.8379999999999999E-2</v>
      </c>
      <c r="AH17" s="48"/>
      <c r="AI17" s="48"/>
      <c r="AJ17" s="48" t="s">
        <v>16</v>
      </c>
      <c r="AK17" s="41">
        <v>1.0200002040000412E-5</v>
      </c>
      <c r="AL17" s="41">
        <v>0</v>
      </c>
      <c r="AM17" s="143"/>
    </row>
    <row r="18" spans="1:39" x14ac:dyDescent="0.2">
      <c r="A18" s="48">
        <v>392</v>
      </c>
      <c r="B18" s="48">
        <v>392</v>
      </c>
      <c r="C18" s="48" t="s">
        <v>627</v>
      </c>
      <c r="D18" s="48">
        <v>520018078</v>
      </c>
      <c r="E18" s="36" t="s">
        <v>213</v>
      </c>
      <c r="F18" s="48" t="s">
        <v>1540</v>
      </c>
      <c r="G18" s="48">
        <v>50006576</v>
      </c>
      <c r="H18" s="48" t="s">
        <v>109</v>
      </c>
      <c r="I18" s="48" t="s">
        <v>233</v>
      </c>
      <c r="J18" s="36" t="s">
        <v>71</v>
      </c>
      <c r="K18" s="36" t="s">
        <v>71</v>
      </c>
      <c r="L18" s="48" t="s">
        <v>1483</v>
      </c>
      <c r="M18" s="48" t="s">
        <v>339</v>
      </c>
      <c r="N18" s="48" t="s">
        <v>72</v>
      </c>
      <c r="O18" s="54" t="s">
        <v>1541</v>
      </c>
      <c r="P18" s="48" t="s">
        <v>73</v>
      </c>
      <c r="Q18" s="48" t="s">
        <v>74</v>
      </c>
      <c r="R18" s="48" t="s">
        <v>222</v>
      </c>
      <c r="S18" s="36" t="s">
        <v>75</v>
      </c>
      <c r="T18" s="51">
        <v>1.3</v>
      </c>
      <c r="U18" s="54" t="s">
        <v>1542</v>
      </c>
      <c r="V18" s="55">
        <v>2.1899999999999999E-2</v>
      </c>
      <c r="W18" s="39">
        <v>6.6000000000000003E-2</v>
      </c>
      <c r="X18" s="36" t="s">
        <v>224</v>
      </c>
      <c r="Y18" s="36" t="s">
        <v>72</v>
      </c>
      <c r="Z18" s="48" t="s">
        <v>1486</v>
      </c>
      <c r="AA18" s="48" t="s">
        <v>1487</v>
      </c>
      <c r="AB18" s="56" t="s">
        <v>1488</v>
      </c>
      <c r="AC18" s="56" t="s">
        <v>1488</v>
      </c>
      <c r="AD18" s="51">
        <v>260000</v>
      </c>
      <c r="AE18" s="51">
        <v>1</v>
      </c>
      <c r="AF18" s="51">
        <v>149.57</v>
      </c>
      <c r="AG18" s="51">
        <v>388.88200000000001</v>
      </c>
      <c r="AH18" s="48"/>
      <c r="AI18" s="48"/>
      <c r="AJ18" s="48" t="s">
        <v>16</v>
      </c>
      <c r="AK18" s="41">
        <v>8.1855716371143306E-2</v>
      </c>
      <c r="AL18" s="41">
        <v>1.8100000000000001E-4</v>
      </c>
      <c r="AM18" s="143"/>
    </row>
    <row r="19" spans="1:39" x14ac:dyDescent="0.2">
      <c r="A19" s="48">
        <v>392</v>
      </c>
      <c r="B19" s="48">
        <v>1316</v>
      </c>
      <c r="C19" s="48" t="s">
        <v>1535</v>
      </c>
      <c r="D19" s="48">
        <v>91861</v>
      </c>
      <c r="E19" s="36" t="s">
        <v>202</v>
      </c>
      <c r="F19" s="48" t="s">
        <v>1536</v>
      </c>
      <c r="G19" s="48">
        <v>11433040</v>
      </c>
      <c r="H19" s="48" t="s">
        <v>109</v>
      </c>
      <c r="I19" s="48" t="s">
        <v>217</v>
      </c>
      <c r="J19" s="36" t="s">
        <v>71</v>
      </c>
      <c r="K19" s="36" t="s">
        <v>170</v>
      </c>
      <c r="L19" s="48" t="s">
        <v>1483</v>
      </c>
      <c r="M19" s="48" t="s">
        <v>258</v>
      </c>
      <c r="N19" s="48" t="s">
        <v>72</v>
      </c>
      <c r="O19" s="54" t="s">
        <v>1537</v>
      </c>
      <c r="P19" s="48" t="s">
        <v>1538</v>
      </c>
      <c r="Q19" s="48" t="s">
        <v>221</v>
      </c>
      <c r="R19" s="48" t="s">
        <v>222</v>
      </c>
      <c r="S19" s="36" t="s">
        <v>75</v>
      </c>
      <c r="T19" s="51" t="s">
        <v>687</v>
      </c>
      <c r="U19" s="54" t="s">
        <v>1539</v>
      </c>
      <c r="V19" s="55">
        <v>0.03</v>
      </c>
      <c r="W19" s="39">
        <v>0.03</v>
      </c>
      <c r="X19" s="36" t="s">
        <v>224</v>
      </c>
      <c r="Y19" s="36" t="s">
        <v>688</v>
      </c>
      <c r="Z19" s="115" t="s">
        <v>1082</v>
      </c>
      <c r="AA19" s="115" t="s">
        <v>2510</v>
      </c>
      <c r="AB19" s="56" t="s">
        <v>1488</v>
      </c>
      <c r="AC19" s="56" t="s">
        <v>1488</v>
      </c>
      <c r="AD19" s="51">
        <v>21798.7</v>
      </c>
      <c r="AE19" s="51">
        <v>1</v>
      </c>
      <c r="AF19" s="51">
        <v>0.01</v>
      </c>
      <c r="AG19" s="51">
        <v>2.1700000000000001E-3</v>
      </c>
      <c r="AH19" s="48"/>
      <c r="AI19" s="48"/>
      <c r="AJ19" s="48" t="s">
        <v>16</v>
      </c>
      <c r="AK19" s="41">
        <v>1</v>
      </c>
      <c r="AL19" s="41">
        <v>9.9999999999999995E-8</v>
      </c>
      <c r="AM19" s="143"/>
    </row>
    <row r="20" spans="1:39" x14ac:dyDescent="0.2">
      <c r="A20" s="48">
        <v>392</v>
      </c>
      <c r="B20" s="48">
        <v>1430</v>
      </c>
      <c r="C20" s="48" t="s">
        <v>1535</v>
      </c>
      <c r="D20" s="48">
        <v>91861</v>
      </c>
      <c r="E20" s="36" t="s">
        <v>202</v>
      </c>
      <c r="F20" s="48" t="s">
        <v>1536</v>
      </c>
      <c r="G20" s="48">
        <v>11433040</v>
      </c>
      <c r="H20" s="48" t="s">
        <v>109</v>
      </c>
      <c r="I20" s="48" t="s">
        <v>217</v>
      </c>
      <c r="J20" s="36" t="s">
        <v>71</v>
      </c>
      <c r="K20" s="36" t="s">
        <v>170</v>
      </c>
      <c r="L20" s="48" t="s">
        <v>1483</v>
      </c>
      <c r="M20" s="48" t="s">
        <v>258</v>
      </c>
      <c r="N20" s="48" t="s">
        <v>72</v>
      </c>
      <c r="O20" s="54" t="s">
        <v>1537</v>
      </c>
      <c r="P20" s="54" t="s">
        <v>1538</v>
      </c>
      <c r="Q20" s="48" t="s">
        <v>221</v>
      </c>
      <c r="R20" s="48" t="s">
        <v>222</v>
      </c>
      <c r="S20" s="36" t="s">
        <v>75</v>
      </c>
      <c r="T20" s="51" t="s">
        <v>687</v>
      </c>
      <c r="U20" s="54" t="s">
        <v>1539</v>
      </c>
      <c r="V20" s="55">
        <v>0.03</v>
      </c>
      <c r="W20" s="39">
        <v>0.03</v>
      </c>
      <c r="X20" s="36" t="s">
        <v>224</v>
      </c>
      <c r="Y20" s="36" t="s">
        <v>688</v>
      </c>
      <c r="Z20" s="115" t="s">
        <v>1082</v>
      </c>
      <c r="AA20" s="115" t="s">
        <v>2510</v>
      </c>
      <c r="AB20" s="56" t="s">
        <v>1488</v>
      </c>
      <c r="AC20" s="56" t="s">
        <v>1488</v>
      </c>
      <c r="AD20" s="51">
        <v>8907.5</v>
      </c>
      <c r="AE20" s="51">
        <v>1</v>
      </c>
      <c r="AF20" s="51">
        <v>0.01</v>
      </c>
      <c r="AG20" s="51">
        <v>8.8999999999999995E-4</v>
      </c>
      <c r="AH20" s="48"/>
      <c r="AI20" s="48"/>
      <c r="AJ20" s="48" t="s">
        <v>16</v>
      </c>
      <c r="AK20" s="41">
        <v>1</v>
      </c>
      <c r="AL20" s="41">
        <v>0</v>
      </c>
      <c r="AM20" s="143"/>
    </row>
    <row r="21" spans="1:39" s="35" customFormat="1" x14ac:dyDescent="0.2">
      <c r="A21" s="34">
        <v>392</v>
      </c>
      <c r="B21" s="34">
        <v>8891</v>
      </c>
      <c r="C21" s="34" t="s">
        <v>1535</v>
      </c>
      <c r="D21" s="34">
        <v>91861</v>
      </c>
      <c r="E21" s="36" t="s">
        <v>202</v>
      </c>
      <c r="F21" s="34" t="s">
        <v>1536</v>
      </c>
      <c r="G21" s="34">
        <v>11433040</v>
      </c>
      <c r="H21" s="48" t="s">
        <v>109</v>
      </c>
      <c r="I21" s="48" t="s">
        <v>217</v>
      </c>
      <c r="J21" s="36" t="s">
        <v>71</v>
      </c>
      <c r="K21" s="36" t="s">
        <v>170</v>
      </c>
      <c r="L21" s="48" t="s">
        <v>1483</v>
      </c>
      <c r="M21" s="48" t="s">
        <v>258</v>
      </c>
      <c r="N21" s="48" t="s">
        <v>72</v>
      </c>
      <c r="O21" s="56" t="s">
        <v>1537</v>
      </c>
      <c r="P21" s="56" t="s">
        <v>1538</v>
      </c>
      <c r="Q21" s="48" t="s">
        <v>221</v>
      </c>
      <c r="R21" s="48" t="s">
        <v>222</v>
      </c>
      <c r="S21" s="34" t="s">
        <v>75</v>
      </c>
      <c r="T21" s="37" t="s">
        <v>687</v>
      </c>
      <c r="U21" s="56" t="s">
        <v>1539</v>
      </c>
      <c r="V21" s="41">
        <v>0.03</v>
      </c>
      <c r="W21" s="39">
        <v>0.03</v>
      </c>
      <c r="X21" s="36" t="s">
        <v>224</v>
      </c>
      <c r="Y21" s="36" t="s">
        <v>688</v>
      </c>
      <c r="Z21" s="115" t="s">
        <v>1082</v>
      </c>
      <c r="AA21" s="115" t="s">
        <v>2510</v>
      </c>
      <c r="AB21" s="114" t="s">
        <v>1488</v>
      </c>
      <c r="AC21" s="56" t="s">
        <v>1488</v>
      </c>
      <c r="AD21" s="37">
        <v>2567.6999999999998</v>
      </c>
      <c r="AE21" s="37">
        <v>1</v>
      </c>
      <c r="AF21" s="37">
        <v>0.01</v>
      </c>
      <c r="AG21" s="37">
        <v>2.5000000000000001E-4</v>
      </c>
      <c r="AH21" s="34"/>
      <c r="AI21" s="34"/>
      <c r="AJ21" s="48" t="s">
        <v>16</v>
      </c>
      <c r="AK21" s="41">
        <v>1</v>
      </c>
      <c r="AL21" s="41">
        <v>0</v>
      </c>
      <c r="AM21" s="143"/>
    </row>
    <row r="22" spans="1:39" x14ac:dyDescent="0.2">
      <c r="A22" s="35">
        <v>392</v>
      </c>
      <c r="B22" s="35">
        <v>1317</v>
      </c>
      <c r="C22" s="35"/>
      <c r="D22" s="35"/>
      <c r="E22" s="35"/>
      <c r="F22" s="35"/>
      <c r="G22" s="35"/>
      <c r="H22" s="35"/>
      <c r="I22" s="35"/>
      <c r="J22" s="35"/>
      <c r="K22" s="35"/>
      <c r="L22" s="34"/>
      <c r="M22" s="35"/>
      <c r="N22" s="35"/>
      <c r="O22" s="43" t="s">
        <v>201</v>
      </c>
      <c r="P22" s="43"/>
      <c r="Q22" s="35"/>
      <c r="R22" s="35"/>
      <c r="S22" s="35"/>
      <c r="T22" s="38"/>
      <c r="U22" s="43" t="s">
        <v>201</v>
      </c>
      <c r="V22" s="39"/>
      <c r="W22" s="39"/>
      <c r="Y22" s="35"/>
      <c r="Z22" s="35"/>
      <c r="AA22" s="35"/>
      <c r="AB22" s="43" t="s">
        <v>201</v>
      </c>
      <c r="AC22" s="43" t="s">
        <v>201</v>
      </c>
      <c r="AD22" s="38"/>
      <c r="AE22" s="38"/>
      <c r="AF22" s="38"/>
      <c r="AG22" s="38"/>
      <c r="AH22" s="35"/>
      <c r="AI22" s="35"/>
      <c r="AJ22" s="35"/>
      <c r="AK22" s="39" t="s">
        <v>201</v>
      </c>
      <c r="AL22" s="39"/>
      <c r="AM22" s="143"/>
    </row>
    <row r="23" spans="1:39" x14ac:dyDescent="0.2">
      <c r="A23" s="34">
        <v>392</v>
      </c>
      <c r="B23" s="34">
        <v>14848</v>
      </c>
      <c r="L23" s="34"/>
      <c r="O23" s="56" t="s">
        <v>201</v>
      </c>
      <c r="U23" s="56" t="s">
        <v>201</v>
      </c>
      <c r="AB23" s="56" t="s">
        <v>201</v>
      </c>
      <c r="AC23" s="56" t="s">
        <v>201</v>
      </c>
      <c r="AK23" s="41" t="s">
        <v>201</v>
      </c>
      <c r="AM23" s="143"/>
    </row>
    <row r="24" spans="1:39" x14ac:dyDescent="0.2">
      <c r="A24" s="143" t="s">
        <v>2827</v>
      </c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</row>
    <row r="25" spans="1:39" x14ac:dyDescent="0.2">
      <c r="A25" s="144" t="s">
        <v>2825</v>
      </c>
      <c r="L25" s="34"/>
    </row>
    <row r="26" spans="1:39" x14ac:dyDescent="0.2">
      <c r="L26" s="34"/>
    </row>
  </sheetData>
  <sheetProtection formatColumns="0"/>
  <autoFilter ref="A2:AL23" xr:uid="{00000000-0009-0000-0000-000011000000}"/>
  <mergeCells count="3">
    <mergeCell ref="A24:AL24"/>
    <mergeCell ref="A1:AL1"/>
    <mergeCell ref="AM2:AM23"/>
  </mergeCells>
  <dataValidations count="16">
    <dataValidation type="list" allowBlank="1" showInputMessage="1" showErrorMessage="1" sqref="L3:L21" xr:uid="{00000000-0002-0000-1100-000000000000}">
      <formula1>tradeable_status_bonds</formula1>
    </dataValidation>
    <dataValidation type="list" allowBlank="1" showInputMessage="1" showErrorMessage="1" sqref="M3:M21" xr:uid="{00000000-0002-0000-1100-000001000000}">
      <formula1>Industry_Sector</formula1>
    </dataValidation>
    <dataValidation type="list" allowBlank="1" showInputMessage="1" showErrorMessage="1" sqref="AJ3:AJ21" xr:uid="{00000000-0002-0000-1100-000002000000}">
      <formula1>In_the_books</formula1>
    </dataValidation>
    <dataValidation type="list" allowBlank="1" showInputMessage="1" showErrorMessage="1" sqref="E3" xr:uid="{00000000-0002-0000-1100-000003000000}">
      <formula1>Issuer_Number_Type_3</formula1>
    </dataValidation>
    <dataValidation type="list" allowBlank="1" showInputMessage="1" showErrorMessage="1" sqref="H3:H21" xr:uid="{00000000-0002-0000-1100-000004000000}">
      <formula1>Type_of_Security_ID_Fund</formula1>
    </dataValidation>
    <dataValidation type="list" allowBlank="1" showInputMessage="1" showErrorMessage="1" sqref="Y3:Y21" xr:uid="{00000000-0002-0000-1100-000005000000}">
      <formula1>Yes_No_Bad_Debt</formula1>
    </dataValidation>
    <dataValidation type="list" allowBlank="1" showInputMessage="1" showErrorMessage="1" sqref="AE5" xr:uid="{00000000-0002-0000-1100-000006000000}">
      <formula1>Info_Provider</formula1>
    </dataValidation>
    <dataValidation type="list" allowBlank="1" showInputMessage="1" showErrorMessage="1" sqref="AA3:AA4 AA12:AA13 AA16 AA18" xr:uid="{00000000-0002-0000-1100-000007000000}">
      <formula1>Dependence_Independence</formula1>
    </dataValidation>
    <dataValidation type="list" allowBlank="1" showInputMessage="1" showErrorMessage="1" sqref="Z3:Z4 Z12:Z13 Z16 Z18" xr:uid="{00000000-0002-0000-1100-000008000000}">
      <formula1>Valuation</formula1>
    </dataValidation>
    <dataValidation type="list" allowBlank="1" showInputMessage="1" showErrorMessage="1" sqref="V5 X3:X21" xr:uid="{00000000-0002-0000-1100-000009000000}">
      <formula1>Subordination_Risk</formula1>
    </dataValidation>
    <dataValidation type="list" allowBlank="1" showInputMessage="1" showErrorMessage="1" sqref="P5 R3:R21" xr:uid="{00000000-0002-0000-1100-00000A000000}">
      <formula1>What_is_rated</formula1>
    </dataValidation>
    <dataValidation type="list" allowBlank="1" showInputMessage="1" showErrorMessage="1" sqref="Q3:Q21" xr:uid="{00000000-0002-0000-1100-00000B000000}">
      <formula1>Rating_Agency</formula1>
    </dataValidation>
    <dataValidation type="list" allowBlank="1" showInputMessage="1" showErrorMessage="1" sqref="E4:E21" xr:uid="{00000000-0002-0000-1100-00000C000000}">
      <formula1>Issuer_Number_Type_2</formula1>
    </dataValidation>
    <dataValidation type="list" allowBlank="1" showInputMessage="1" showErrorMessage="1" sqref="K3:K21" xr:uid="{00000000-0002-0000-1100-00000D000000}">
      <formula1>Country_list</formula1>
    </dataValidation>
    <dataValidation type="list" allowBlank="1" showInputMessage="1" showErrorMessage="1" sqref="N3:N21" xr:uid="{00000000-0002-0000-1100-00000E000000}">
      <formula1>Holding_interest</formula1>
    </dataValidation>
    <dataValidation type="list" allowBlank="1" showInputMessage="1" showErrorMessage="1" sqref="J3:J21" xr:uid="{00000000-0002-0000-1100-00000F000000}">
      <formula1>israel_abroad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AA22"/>
  <sheetViews>
    <sheetView rightToLeft="1" workbookViewId="0">
      <selection sqref="A1:Z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1" width="11.6640625" style="34" customWidth="1"/>
    <col min="12" max="12" width="11.6640625" style="40" customWidth="1"/>
    <col min="13" max="14" width="11.6640625" style="34" customWidth="1"/>
    <col min="15" max="15" width="11.6640625" style="56" customWidth="1"/>
    <col min="16" max="16" width="11.6640625" style="34" customWidth="1"/>
    <col min="17" max="17" width="15.6640625" style="34" customWidth="1"/>
    <col min="18" max="18" width="11.6640625" style="34" customWidth="1"/>
    <col min="19" max="20" width="11.6640625" style="56" customWidth="1"/>
    <col min="21" max="24" width="11.6640625" style="37" customWidth="1"/>
    <col min="25" max="26" width="11.6640625" style="41" customWidth="1"/>
    <col min="27" max="16384" width="9" style="34"/>
  </cols>
  <sheetData>
    <row r="1" spans="1:27" ht="66.75" customHeight="1" x14ac:dyDescent="0.2">
      <c r="A1" s="142" t="s">
        <v>2822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</row>
    <row r="2" spans="1:27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211</v>
      </c>
      <c r="M2" s="30" t="s">
        <v>205</v>
      </c>
      <c r="N2" s="30" t="s">
        <v>57</v>
      </c>
      <c r="O2" s="42" t="s">
        <v>1469</v>
      </c>
      <c r="P2" s="30" t="s">
        <v>60</v>
      </c>
      <c r="Q2" s="30" t="s">
        <v>1475</v>
      </c>
      <c r="R2" s="30" t="s">
        <v>1476</v>
      </c>
      <c r="S2" s="42" t="s">
        <v>1478</v>
      </c>
      <c r="T2" s="42" t="s">
        <v>1479</v>
      </c>
      <c r="U2" s="31" t="s">
        <v>99</v>
      </c>
      <c r="V2" s="31" t="s">
        <v>62</v>
      </c>
      <c r="W2" s="31" t="s">
        <v>100</v>
      </c>
      <c r="X2" s="31" t="s">
        <v>64</v>
      </c>
      <c r="Y2" s="32" t="s">
        <v>65</v>
      </c>
      <c r="Z2" s="32" t="s">
        <v>66</v>
      </c>
      <c r="AA2" s="143" t="s">
        <v>2823</v>
      </c>
    </row>
    <row r="3" spans="1:27" x14ac:dyDescent="0.2">
      <c r="A3" s="48">
        <v>392</v>
      </c>
      <c r="B3" s="48">
        <v>392</v>
      </c>
      <c r="C3" s="48" t="s">
        <v>1543</v>
      </c>
      <c r="D3" s="48">
        <v>520041690</v>
      </c>
      <c r="E3" s="36" t="s">
        <v>213</v>
      </c>
      <c r="F3" s="48" t="s">
        <v>1544</v>
      </c>
      <c r="G3" s="48">
        <v>100448679</v>
      </c>
      <c r="H3" s="36" t="s">
        <v>109</v>
      </c>
      <c r="I3" s="48" t="s">
        <v>1545</v>
      </c>
      <c r="J3" s="36" t="s">
        <v>71</v>
      </c>
      <c r="K3" s="36" t="s">
        <v>71</v>
      </c>
      <c r="L3" s="48" t="s">
        <v>1483</v>
      </c>
      <c r="M3" s="48" t="s">
        <v>403</v>
      </c>
      <c r="N3" s="48" t="s">
        <v>72</v>
      </c>
      <c r="O3" s="54" t="s">
        <v>1546</v>
      </c>
      <c r="P3" s="36" t="s">
        <v>75</v>
      </c>
      <c r="Q3" s="127" t="s">
        <v>2509</v>
      </c>
      <c r="R3" s="127" t="s">
        <v>2510</v>
      </c>
      <c r="S3" s="128" t="s">
        <v>2816</v>
      </c>
      <c r="T3" s="128" t="s">
        <v>2816</v>
      </c>
      <c r="U3" s="51">
        <v>107686.97</v>
      </c>
      <c r="V3" s="51">
        <v>1</v>
      </c>
      <c r="W3" s="51">
        <v>1E-3</v>
      </c>
      <c r="X3" s="51">
        <v>1.07E-3</v>
      </c>
      <c r="Y3" s="55">
        <v>1.3999999999999999E-6</v>
      </c>
      <c r="Z3" s="55">
        <v>0</v>
      </c>
      <c r="AA3" s="143"/>
    </row>
    <row r="4" spans="1:27" x14ac:dyDescent="0.2">
      <c r="A4" s="48">
        <v>392</v>
      </c>
      <c r="B4" s="48">
        <v>392</v>
      </c>
      <c r="C4" s="48" t="s">
        <v>1548</v>
      </c>
      <c r="D4" s="48">
        <v>997601</v>
      </c>
      <c r="E4" s="36" t="s">
        <v>202</v>
      </c>
      <c r="F4" s="48" t="s">
        <v>1549</v>
      </c>
      <c r="G4" s="48">
        <v>62018197</v>
      </c>
      <c r="H4" s="36" t="s">
        <v>109</v>
      </c>
      <c r="I4" s="48" t="s">
        <v>1545</v>
      </c>
      <c r="J4" s="36" t="s">
        <v>169</v>
      </c>
      <c r="K4" s="36" t="s">
        <v>170</v>
      </c>
      <c r="L4" s="48" t="s">
        <v>1483</v>
      </c>
      <c r="M4" s="48" t="s">
        <v>1159</v>
      </c>
      <c r="N4" s="48" t="s">
        <v>72</v>
      </c>
      <c r="O4" s="54" t="s">
        <v>1550</v>
      </c>
      <c r="P4" s="36" t="s">
        <v>78</v>
      </c>
      <c r="Q4" s="48" t="s">
        <v>1547</v>
      </c>
      <c r="R4" s="48" t="s">
        <v>1487</v>
      </c>
      <c r="S4" s="54" t="s">
        <v>1488</v>
      </c>
      <c r="T4" s="54" t="s">
        <v>1488</v>
      </c>
      <c r="U4" s="51">
        <v>29321</v>
      </c>
      <c r="V4" s="51">
        <v>3.718</v>
      </c>
      <c r="W4" s="51">
        <v>702</v>
      </c>
      <c r="X4" s="51">
        <v>765.28864999999996</v>
      </c>
      <c r="Y4" s="55">
        <v>0.99999859999999996</v>
      </c>
      <c r="Z4" s="55">
        <v>3.5619999999999998E-4</v>
      </c>
      <c r="AA4" s="143"/>
    </row>
    <row r="5" spans="1:27" x14ac:dyDescent="0.2">
      <c r="A5" s="48">
        <v>392</v>
      </c>
      <c r="B5" s="48">
        <v>1317</v>
      </c>
      <c r="C5" s="48" t="s">
        <v>1548</v>
      </c>
      <c r="D5" s="48">
        <v>997601</v>
      </c>
      <c r="E5" s="36" t="s">
        <v>202</v>
      </c>
      <c r="F5" s="48" t="s">
        <v>1549</v>
      </c>
      <c r="G5" s="48">
        <v>62018197</v>
      </c>
      <c r="H5" s="36" t="s">
        <v>109</v>
      </c>
      <c r="I5" s="48" t="s">
        <v>1545</v>
      </c>
      <c r="J5" s="36" t="s">
        <v>169</v>
      </c>
      <c r="K5" s="36" t="s">
        <v>170</v>
      </c>
      <c r="L5" s="48" t="s">
        <v>1483</v>
      </c>
      <c r="M5" s="48" t="s">
        <v>1159</v>
      </c>
      <c r="N5" s="48" t="s">
        <v>72</v>
      </c>
      <c r="O5" s="56" t="s">
        <v>1550</v>
      </c>
      <c r="P5" s="36" t="s">
        <v>78</v>
      </c>
      <c r="Q5" s="48" t="s">
        <v>1547</v>
      </c>
      <c r="R5" s="48" t="s">
        <v>1487</v>
      </c>
      <c r="S5" s="54" t="s">
        <v>1488</v>
      </c>
      <c r="T5" s="54" t="s">
        <v>1488</v>
      </c>
      <c r="U5" s="51">
        <v>279</v>
      </c>
      <c r="V5" s="51">
        <v>3.718</v>
      </c>
      <c r="W5" s="51">
        <v>702</v>
      </c>
      <c r="X5" s="51">
        <v>7.282</v>
      </c>
      <c r="Y5" s="55">
        <v>1</v>
      </c>
      <c r="Z5" s="55">
        <v>2.0599999999999999E-4</v>
      </c>
      <c r="AA5" s="143"/>
    </row>
    <row r="6" spans="1:27" x14ac:dyDescent="0.2">
      <c r="A6" s="48">
        <v>392</v>
      </c>
      <c r="B6" s="48">
        <v>1316</v>
      </c>
      <c r="C6" s="48"/>
      <c r="D6" s="48"/>
      <c r="E6" s="36"/>
      <c r="F6" s="48"/>
      <c r="G6" s="48"/>
      <c r="H6" s="36"/>
      <c r="I6" s="48"/>
      <c r="J6" s="36"/>
      <c r="K6" s="36"/>
      <c r="L6" s="48"/>
      <c r="M6" s="48"/>
      <c r="N6" s="48"/>
      <c r="O6" s="54" t="s">
        <v>201</v>
      </c>
      <c r="P6" s="36"/>
      <c r="Q6" s="48"/>
      <c r="R6" s="48"/>
      <c r="S6" s="54" t="s">
        <v>201</v>
      </c>
      <c r="T6" s="54" t="s">
        <v>201</v>
      </c>
      <c r="U6" s="51"/>
      <c r="V6" s="51"/>
      <c r="W6" s="51"/>
      <c r="X6" s="51"/>
      <c r="Y6" s="55" t="s">
        <v>201</v>
      </c>
      <c r="Z6" s="55"/>
      <c r="AA6" s="143"/>
    </row>
    <row r="7" spans="1:27" x14ac:dyDescent="0.2">
      <c r="A7" s="48">
        <v>392</v>
      </c>
      <c r="B7" s="48">
        <v>1430</v>
      </c>
      <c r="C7" s="48"/>
      <c r="D7" s="48"/>
      <c r="E7" s="36"/>
      <c r="F7" s="48"/>
      <c r="G7" s="48"/>
      <c r="H7" s="36"/>
      <c r="I7" s="48"/>
      <c r="J7" s="36"/>
      <c r="K7" s="36"/>
      <c r="L7" s="48"/>
      <c r="M7" s="48"/>
      <c r="N7" s="48"/>
      <c r="O7" s="54" t="s">
        <v>201</v>
      </c>
      <c r="P7" s="36"/>
      <c r="Q7" s="48"/>
      <c r="R7" s="48"/>
      <c r="S7" s="54" t="s">
        <v>201</v>
      </c>
      <c r="T7" s="54" t="s">
        <v>201</v>
      </c>
      <c r="U7" s="51"/>
      <c r="V7" s="51"/>
      <c r="W7" s="51"/>
      <c r="X7" s="51"/>
      <c r="Y7" s="55" t="s">
        <v>201</v>
      </c>
      <c r="Z7" s="55"/>
      <c r="AA7" s="143"/>
    </row>
    <row r="8" spans="1:27" x14ac:dyDescent="0.2">
      <c r="A8" s="48">
        <v>392</v>
      </c>
      <c r="B8" s="48">
        <v>8891</v>
      </c>
      <c r="C8" s="48"/>
      <c r="D8" s="48"/>
      <c r="E8" s="36"/>
      <c r="F8" s="48"/>
      <c r="G8" s="48"/>
      <c r="H8" s="36"/>
      <c r="I8" s="48"/>
      <c r="J8" s="36"/>
      <c r="K8" s="36"/>
      <c r="L8" s="48"/>
      <c r="M8" s="48"/>
      <c r="N8" s="48"/>
      <c r="O8" s="54" t="s">
        <v>201</v>
      </c>
      <c r="P8" s="36"/>
      <c r="Q8" s="48"/>
      <c r="R8" s="48"/>
      <c r="S8" s="54" t="s">
        <v>201</v>
      </c>
      <c r="T8" s="54" t="s">
        <v>201</v>
      </c>
      <c r="U8" s="51"/>
      <c r="V8" s="51"/>
      <c r="W8" s="51"/>
      <c r="X8" s="51"/>
      <c r="Y8" s="55" t="s">
        <v>201</v>
      </c>
      <c r="Z8" s="55"/>
      <c r="AA8" s="143"/>
    </row>
    <row r="9" spans="1:27" x14ac:dyDescent="0.2">
      <c r="A9" s="48">
        <v>392</v>
      </c>
      <c r="B9" s="48">
        <v>14848</v>
      </c>
      <c r="C9" s="48"/>
      <c r="D9" s="48"/>
      <c r="E9" s="36"/>
      <c r="F9" s="48"/>
      <c r="G9" s="48"/>
      <c r="H9" s="36"/>
      <c r="I9" s="48"/>
      <c r="J9" s="36"/>
      <c r="K9" s="36"/>
      <c r="L9" s="48"/>
      <c r="M9" s="48"/>
      <c r="N9" s="48"/>
      <c r="O9" s="54" t="s">
        <v>201</v>
      </c>
      <c r="P9" s="36"/>
      <c r="Q9" s="48"/>
      <c r="R9" s="48"/>
      <c r="S9" s="54" t="s">
        <v>201</v>
      </c>
      <c r="T9" s="54" t="s">
        <v>201</v>
      </c>
      <c r="U9" s="51"/>
      <c r="V9" s="51"/>
      <c r="W9" s="51"/>
      <c r="X9" s="51"/>
      <c r="Y9" s="55" t="s">
        <v>201</v>
      </c>
      <c r="Z9" s="55"/>
      <c r="AA9" s="143"/>
    </row>
    <row r="10" spans="1:27" x14ac:dyDescent="0.2">
      <c r="A10" s="162" t="s">
        <v>2827</v>
      </c>
      <c r="B10" s="162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</row>
    <row r="11" spans="1:27" x14ac:dyDescent="0.2">
      <c r="A11" s="157" t="s">
        <v>2825</v>
      </c>
      <c r="B11" s="48"/>
      <c r="C11" s="48"/>
      <c r="D11" s="48"/>
      <c r="E11" s="36"/>
      <c r="F11" s="48"/>
      <c r="G11" s="48"/>
      <c r="H11" s="36"/>
      <c r="I11" s="48"/>
      <c r="J11" s="36"/>
      <c r="K11" s="36"/>
      <c r="L11" s="48"/>
      <c r="M11" s="48"/>
      <c r="N11" s="48"/>
      <c r="O11" s="54"/>
      <c r="P11" s="36"/>
      <c r="Q11" s="48"/>
      <c r="R11" s="48"/>
      <c r="S11" s="54"/>
      <c r="T11" s="54"/>
      <c r="U11" s="51"/>
      <c r="V11" s="51"/>
      <c r="W11" s="51"/>
      <c r="X11" s="51"/>
      <c r="Y11" s="55"/>
      <c r="Z11" s="55"/>
    </row>
    <row r="12" spans="1:27" x14ac:dyDescent="0.2">
      <c r="A12" s="48"/>
      <c r="B12" s="48"/>
      <c r="C12" s="48"/>
      <c r="D12" s="48"/>
      <c r="E12" s="36"/>
      <c r="F12" s="48"/>
      <c r="G12" s="48"/>
      <c r="H12" s="36"/>
      <c r="I12" s="48"/>
      <c r="J12" s="36"/>
      <c r="K12" s="36"/>
      <c r="L12" s="48"/>
      <c r="M12" s="48"/>
      <c r="N12" s="48"/>
      <c r="O12" s="54"/>
      <c r="P12" s="36"/>
      <c r="Q12" s="48"/>
      <c r="R12" s="48"/>
      <c r="S12" s="54"/>
      <c r="T12" s="54"/>
      <c r="U12" s="51"/>
      <c r="V12" s="51"/>
      <c r="W12" s="51"/>
      <c r="X12" s="51"/>
      <c r="Y12" s="55"/>
      <c r="Z12" s="55"/>
    </row>
    <row r="13" spans="1:27" x14ac:dyDescent="0.2">
      <c r="A13" s="48"/>
      <c r="B13" s="48"/>
      <c r="C13" s="48"/>
      <c r="D13" s="48"/>
      <c r="E13" s="36"/>
      <c r="F13" s="48"/>
      <c r="G13" s="48"/>
      <c r="H13" s="36"/>
      <c r="I13" s="48"/>
      <c r="J13" s="36"/>
      <c r="K13" s="36"/>
      <c r="L13" s="48"/>
      <c r="M13" s="48"/>
      <c r="N13" s="48"/>
      <c r="O13" s="54"/>
      <c r="P13" s="36"/>
      <c r="Q13" s="48"/>
      <c r="R13" s="48"/>
      <c r="S13" s="54"/>
      <c r="T13" s="54"/>
      <c r="U13" s="51"/>
      <c r="V13" s="51"/>
      <c r="W13" s="51"/>
      <c r="X13" s="51"/>
      <c r="Y13" s="55"/>
      <c r="Z13" s="55"/>
    </row>
    <row r="14" spans="1:27" x14ac:dyDescent="0.2">
      <c r="A14" s="48"/>
      <c r="B14" s="48"/>
      <c r="C14" s="48"/>
      <c r="D14" s="48"/>
      <c r="E14" s="36"/>
      <c r="F14" s="48"/>
      <c r="G14" s="48"/>
      <c r="H14" s="36"/>
      <c r="I14" s="48"/>
      <c r="J14" s="36"/>
      <c r="K14" s="36"/>
      <c r="L14" s="48"/>
      <c r="M14" s="48"/>
      <c r="N14" s="48"/>
      <c r="O14" s="54"/>
      <c r="P14" s="36"/>
      <c r="Q14" s="48"/>
      <c r="R14" s="48"/>
      <c r="S14" s="54"/>
      <c r="T14" s="54"/>
      <c r="U14" s="51"/>
      <c r="V14" s="51"/>
      <c r="W14" s="51"/>
      <c r="X14" s="51"/>
      <c r="Y14" s="55"/>
      <c r="Z14" s="55"/>
    </row>
    <row r="15" spans="1:27" x14ac:dyDescent="0.2">
      <c r="A15" s="48"/>
      <c r="B15" s="48"/>
      <c r="C15" s="48"/>
      <c r="D15" s="48"/>
      <c r="E15" s="36"/>
      <c r="F15" s="48"/>
      <c r="G15" s="48"/>
      <c r="H15" s="36"/>
      <c r="I15" s="48"/>
      <c r="J15" s="36"/>
      <c r="K15" s="36"/>
      <c r="L15" s="48"/>
      <c r="M15" s="48"/>
      <c r="N15" s="48"/>
      <c r="O15" s="54"/>
      <c r="P15" s="36"/>
      <c r="Q15" s="48"/>
      <c r="R15" s="48"/>
      <c r="S15" s="54"/>
      <c r="T15" s="54"/>
      <c r="U15" s="51"/>
      <c r="V15" s="51"/>
      <c r="W15" s="51"/>
      <c r="X15" s="51"/>
      <c r="Y15" s="55"/>
      <c r="Z15" s="55"/>
    </row>
    <row r="16" spans="1:27" x14ac:dyDescent="0.2">
      <c r="A16" s="48"/>
      <c r="B16" s="48"/>
      <c r="C16" s="48"/>
      <c r="D16" s="48"/>
      <c r="E16" s="36"/>
      <c r="F16" s="48"/>
      <c r="G16" s="48"/>
      <c r="H16" s="36"/>
      <c r="I16" s="48"/>
      <c r="J16" s="36"/>
      <c r="K16" s="36"/>
      <c r="L16" s="48"/>
      <c r="M16" s="48"/>
      <c r="N16" s="48"/>
      <c r="O16" s="54"/>
      <c r="P16" s="36"/>
      <c r="Q16" s="48"/>
      <c r="R16" s="48"/>
      <c r="S16" s="54"/>
      <c r="T16" s="54"/>
      <c r="U16" s="51"/>
      <c r="V16" s="51"/>
      <c r="W16" s="51"/>
      <c r="X16" s="51"/>
      <c r="Y16" s="55"/>
      <c r="Z16" s="55"/>
    </row>
    <row r="17" spans="1:26" x14ac:dyDescent="0.2">
      <c r="A17" s="48"/>
      <c r="B17" s="48"/>
      <c r="C17" s="48"/>
      <c r="D17" s="48"/>
      <c r="E17" s="36"/>
      <c r="F17" s="48"/>
      <c r="G17" s="48"/>
      <c r="H17" s="36"/>
      <c r="I17" s="48"/>
      <c r="J17" s="36"/>
      <c r="K17" s="36"/>
      <c r="L17" s="48"/>
      <c r="M17" s="48"/>
      <c r="N17" s="48"/>
      <c r="O17" s="54"/>
      <c r="P17" s="36"/>
      <c r="Q17" s="48"/>
      <c r="R17" s="48"/>
      <c r="S17" s="54"/>
      <c r="T17" s="54"/>
      <c r="U17" s="51"/>
      <c r="V17" s="51"/>
      <c r="W17" s="51"/>
      <c r="X17" s="51"/>
      <c r="Y17" s="55"/>
      <c r="Z17" s="55"/>
    </row>
    <row r="18" spans="1:26" x14ac:dyDescent="0.2">
      <c r="A18" s="48"/>
      <c r="B18" s="48"/>
      <c r="C18" s="48"/>
      <c r="D18" s="48"/>
      <c r="E18" s="36"/>
      <c r="F18" s="48"/>
      <c r="G18" s="48"/>
      <c r="H18" s="36"/>
      <c r="I18" s="48"/>
      <c r="J18" s="36"/>
      <c r="K18" s="36"/>
      <c r="L18" s="48"/>
      <c r="M18" s="48"/>
      <c r="N18" s="48"/>
      <c r="O18" s="54"/>
      <c r="P18" s="36"/>
      <c r="Q18" s="48"/>
      <c r="R18" s="48"/>
      <c r="S18" s="54"/>
      <c r="T18" s="54"/>
      <c r="U18" s="51"/>
      <c r="V18" s="51"/>
      <c r="W18" s="51"/>
      <c r="X18" s="51"/>
      <c r="Y18" s="55"/>
      <c r="Z18" s="55"/>
    </row>
    <row r="19" spans="1:26" x14ac:dyDescent="0.2">
      <c r="A19" s="48"/>
      <c r="B19" s="48"/>
      <c r="C19" s="48"/>
      <c r="D19" s="48"/>
      <c r="E19" s="36"/>
      <c r="F19" s="48"/>
      <c r="G19" s="48"/>
      <c r="H19" s="36"/>
      <c r="I19" s="48"/>
      <c r="J19" s="36"/>
      <c r="K19" s="36"/>
      <c r="L19" s="48"/>
      <c r="M19" s="48"/>
      <c r="N19" s="48"/>
      <c r="O19" s="54"/>
      <c r="P19" s="36"/>
      <c r="Q19" s="48"/>
      <c r="R19" s="48"/>
      <c r="S19" s="54"/>
      <c r="T19" s="54"/>
      <c r="U19" s="51"/>
      <c r="V19" s="51"/>
      <c r="W19" s="51"/>
      <c r="X19" s="51"/>
      <c r="Y19" s="55"/>
      <c r="Z19" s="55"/>
    </row>
    <row r="20" spans="1:26" x14ac:dyDescent="0.2">
      <c r="A20" s="40"/>
      <c r="B20" s="48"/>
      <c r="C20" s="48"/>
      <c r="D20" s="48"/>
      <c r="E20" s="36"/>
      <c r="F20" s="48"/>
      <c r="G20" s="48"/>
      <c r="H20" s="36"/>
      <c r="I20" s="48"/>
      <c r="J20" s="36"/>
      <c r="K20" s="36"/>
      <c r="L20" s="48"/>
      <c r="M20" s="48"/>
      <c r="N20" s="48"/>
      <c r="O20" s="54"/>
      <c r="P20" s="36"/>
      <c r="Q20" s="48"/>
      <c r="R20" s="48"/>
      <c r="S20" s="54"/>
      <c r="T20" s="54"/>
      <c r="U20" s="51"/>
      <c r="V20" s="51"/>
      <c r="W20" s="51"/>
      <c r="X20" s="51"/>
      <c r="Y20" s="55"/>
      <c r="Z20" s="55"/>
    </row>
    <row r="21" spans="1:26" s="35" customFormat="1" x14ac:dyDescent="0.2">
      <c r="A21" s="34"/>
      <c r="B21" s="34"/>
      <c r="C21" s="34"/>
      <c r="D21" s="34"/>
      <c r="E21" s="36"/>
      <c r="F21" s="34"/>
      <c r="G21" s="34"/>
      <c r="H21" s="40"/>
      <c r="I21" s="48"/>
      <c r="J21" s="36"/>
      <c r="K21" s="36"/>
      <c r="L21" s="48"/>
      <c r="M21" s="48"/>
      <c r="N21" s="48"/>
      <c r="O21" s="56"/>
      <c r="P21" s="34"/>
      <c r="Q21" s="34"/>
      <c r="R21" s="48"/>
      <c r="S21" s="56"/>
      <c r="T21" s="56"/>
      <c r="U21" s="37"/>
      <c r="V21" s="37"/>
      <c r="W21" s="37"/>
      <c r="X21" s="37"/>
      <c r="Y21" s="41"/>
      <c r="Z21" s="41"/>
    </row>
    <row r="22" spans="1:26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43"/>
      <c r="P22" s="35"/>
      <c r="Q22" s="35"/>
      <c r="R22" s="35"/>
      <c r="S22" s="43"/>
      <c r="T22" s="43"/>
      <c r="U22" s="38"/>
      <c r="V22" s="38"/>
      <c r="W22" s="38"/>
      <c r="X22" s="38"/>
      <c r="Y22" s="39"/>
      <c r="Z22" s="39"/>
    </row>
  </sheetData>
  <sheetProtection formatColumns="0"/>
  <mergeCells count="3">
    <mergeCell ref="A1:Z1"/>
    <mergeCell ref="AA2:AA9"/>
    <mergeCell ref="A10:Z10"/>
  </mergeCells>
  <dataValidations count="11">
    <dataValidation type="list" allowBlank="1" showInputMessage="1" showErrorMessage="1" sqref="L3:L9 L11:L21" xr:uid="{00000000-0002-0000-1200-000000000000}">
      <formula1>tradeable_status_stock</formula1>
    </dataValidation>
    <dataValidation type="list" allowBlank="1" showInputMessage="1" showErrorMessage="1" sqref="M3:M9 M11:M21" xr:uid="{00000000-0002-0000-1200-000001000000}">
      <formula1>Industry_Sector</formula1>
    </dataValidation>
    <dataValidation type="list" allowBlank="1" showInputMessage="1" showErrorMessage="1" sqref="E3" xr:uid="{00000000-0002-0000-1200-000002000000}">
      <formula1>Issuer_Number_Type_3</formula1>
    </dataValidation>
    <dataValidation type="list" allowBlank="1" showInputMessage="1" showErrorMessage="1" sqref="H4:H9 H11:H20" xr:uid="{00000000-0002-0000-1200-000003000000}">
      <formula1>Type_of_Security_ID_Traded</formula1>
    </dataValidation>
    <dataValidation type="list" allowBlank="1" showInputMessage="1" showErrorMessage="1" sqref="H3" xr:uid="{00000000-0002-0000-1200-000004000000}">
      <formula1>Type_of_Security_ID</formula1>
    </dataValidation>
    <dataValidation type="list" allowBlank="1" showInputMessage="1" showErrorMessage="1" sqref="E4:E9 E11:E21" xr:uid="{00000000-0002-0000-1200-000005000000}">
      <formula1>Issuer_Number_Type_2</formula1>
    </dataValidation>
    <dataValidation type="list" allowBlank="1" showInputMessage="1" showErrorMessage="1" sqref="K3:K9 K11:K21" xr:uid="{00000000-0002-0000-1200-000006000000}">
      <formula1>Country_list</formula1>
    </dataValidation>
    <dataValidation type="list" allowBlank="1" showInputMessage="1" showErrorMessage="1" sqref="R4:R9 R11:R21" xr:uid="{00000000-0002-0000-1200-000007000000}">
      <formula1>Dependence_Independence</formula1>
    </dataValidation>
    <dataValidation type="list" allowBlank="1" showInputMessage="1" showErrorMessage="1" sqref="Q4:Q9 Q11:Q20" xr:uid="{00000000-0002-0000-1200-000008000000}">
      <formula1>Valuation</formula1>
    </dataValidation>
    <dataValidation type="list" allowBlank="1" showInputMessage="1" showErrorMessage="1" sqref="N3:N9 N11:N21" xr:uid="{00000000-0002-0000-1200-000009000000}">
      <formula1>Holding_interest</formula1>
    </dataValidation>
    <dataValidation type="list" allowBlank="1" showInputMessage="1" showErrorMessage="1" sqref="J3:J9 J11:J21" xr:uid="{00000000-0002-0000-1200-00000A000000}">
      <formula1>israel_abroad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AA1048575"/>
  <sheetViews>
    <sheetView rightToLeft="1" zoomScale="85" zoomScaleNormal="85" workbookViewId="0">
      <selection sqref="A1:Z1"/>
    </sheetView>
  </sheetViews>
  <sheetFormatPr baseColWidth="10" defaultColWidth="9" defaultRowHeight="15" x14ac:dyDescent="0.2"/>
  <cols>
    <col min="1" max="2" width="11.6640625" style="34" customWidth="1"/>
    <col min="3" max="3" width="43.5" style="34" bestFit="1" customWidth="1"/>
    <col min="4" max="5" width="11.6640625" style="34" customWidth="1"/>
    <col min="6" max="6" width="32.83203125" style="34" bestFit="1" customWidth="1"/>
    <col min="7" max="8" width="11.6640625" style="34" customWidth="1"/>
    <col min="9" max="9" width="14.1640625" style="34" bestFit="1" customWidth="1"/>
    <col min="10" max="10" width="22.6640625" style="34" bestFit="1" customWidth="1"/>
    <col min="11" max="15" width="11.6640625" style="34" customWidth="1"/>
    <col min="16" max="16" width="11.6640625" style="43" customWidth="1"/>
    <col min="17" max="19" width="11.6640625" style="34" customWidth="1"/>
    <col min="20" max="20" width="11.6640625" style="56" customWidth="1"/>
    <col min="21" max="23" width="11.6640625" style="37" customWidth="1"/>
    <col min="24" max="26" width="11.6640625" style="41" customWidth="1"/>
    <col min="27" max="16384" width="9" style="34"/>
  </cols>
  <sheetData>
    <row r="1" spans="1:27" ht="66.75" customHeight="1" x14ac:dyDescent="0.2">
      <c r="A1" s="143" t="s">
        <v>2826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</row>
    <row r="2" spans="1:27" ht="56" x14ac:dyDescent="0.2">
      <c r="A2" s="30" t="s">
        <v>50</v>
      </c>
      <c r="B2" s="30" t="s">
        <v>51</v>
      </c>
      <c r="C2" s="30" t="s">
        <v>1551</v>
      </c>
      <c r="D2" s="30" t="s">
        <v>1552</v>
      </c>
      <c r="E2" s="30" t="s">
        <v>1553</v>
      </c>
      <c r="F2" s="30" t="s">
        <v>1554</v>
      </c>
      <c r="G2" s="30" t="s">
        <v>1555</v>
      </c>
      <c r="H2" s="30" t="s">
        <v>1556</v>
      </c>
      <c r="I2" s="30" t="s">
        <v>55</v>
      </c>
      <c r="J2" s="30" t="s">
        <v>1557</v>
      </c>
      <c r="K2" s="30" t="s">
        <v>56</v>
      </c>
      <c r="L2" s="30" t="s">
        <v>1558</v>
      </c>
      <c r="M2" s="30" t="s">
        <v>1559</v>
      </c>
      <c r="N2" s="30" t="s">
        <v>92</v>
      </c>
      <c r="O2" s="30" t="s">
        <v>57</v>
      </c>
      <c r="P2" s="60" t="s">
        <v>1469</v>
      </c>
      <c r="Q2" s="30" t="s">
        <v>60</v>
      </c>
      <c r="R2" s="30" t="s">
        <v>1475</v>
      </c>
      <c r="S2" s="30" t="s">
        <v>1476</v>
      </c>
      <c r="T2" s="42" t="s">
        <v>1478</v>
      </c>
      <c r="U2" s="31" t="s">
        <v>62</v>
      </c>
      <c r="V2" s="31" t="s">
        <v>1560</v>
      </c>
      <c r="W2" s="31" t="s">
        <v>64</v>
      </c>
      <c r="X2" s="32" t="s">
        <v>1561</v>
      </c>
      <c r="Y2" s="32" t="s">
        <v>65</v>
      </c>
      <c r="Z2" s="32" t="s">
        <v>66</v>
      </c>
      <c r="AA2" s="143" t="s">
        <v>2823</v>
      </c>
    </row>
    <row r="3" spans="1:27" x14ac:dyDescent="0.2">
      <c r="A3" s="48">
        <v>392</v>
      </c>
      <c r="B3" s="48">
        <v>392</v>
      </c>
      <c r="C3" s="48" t="s">
        <v>1562</v>
      </c>
      <c r="D3" s="48">
        <v>550257125</v>
      </c>
      <c r="E3" s="48" t="s">
        <v>1563</v>
      </c>
      <c r="F3" s="48" t="s">
        <v>1564</v>
      </c>
      <c r="G3" s="48">
        <v>100790955</v>
      </c>
      <c r="H3" s="48" t="s">
        <v>109</v>
      </c>
      <c r="I3" s="34" t="s">
        <v>1565</v>
      </c>
      <c r="J3" s="48" t="s">
        <v>1566</v>
      </c>
      <c r="K3" s="36" t="s">
        <v>71</v>
      </c>
      <c r="L3" s="48" t="s">
        <v>71</v>
      </c>
      <c r="M3" s="48" t="s">
        <v>71</v>
      </c>
      <c r="N3" s="36" t="s">
        <v>71</v>
      </c>
      <c r="O3" s="48" t="s">
        <v>72</v>
      </c>
      <c r="P3" s="43" t="s">
        <v>1567</v>
      </c>
      <c r="Q3" s="36" t="s">
        <v>75</v>
      </c>
      <c r="R3" s="48" t="s">
        <v>1568</v>
      </c>
      <c r="S3" s="48" t="s">
        <v>1487</v>
      </c>
      <c r="T3" s="54" t="s">
        <v>1569</v>
      </c>
      <c r="U3" s="51">
        <v>1</v>
      </c>
      <c r="V3" s="51">
        <v>7960.7061000000003</v>
      </c>
      <c r="W3" s="51">
        <v>7960.7061299999996</v>
      </c>
      <c r="X3" s="55">
        <v>7.8276362831858404E-2</v>
      </c>
      <c r="Y3" s="55">
        <v>2.2398991040403587E-2</v>
      </c>
      <c r="Z3" s="55">
        <v>3.7052999999999999E-3</v>
      </c>
      <c r="AA3" s="143"/>
    </row>
    <row r="4" spans="1:27" x14ac:dyDescent="0.2">
      <c r="A4" s="48">
        <v>392</v>
      </c>
      <c r="B4" s="48">
        <v>392</v>
      </c>
      <c r="C4" s="48" t="s">
        <v>1633</v>
      </c>
      <c r="D4" s="35">
        <v>550218119</v>
      </c>
      <c r="E4" s="48" t="s">
        <v>1563</v>
      </c>
      <c r="F4" s="48" t="s">
        <v>1634</v>
      </c>
      <c r="G4" s="48">
        <v>9840918</v>
      </c>
      <c r="H4" s="48" t="s">
        <v>109</v>
      </c>
      <c r="I4" s="34" t="s">
        <v>1565</v>
      </c>
      <c r="J4" s="48" t="s">
        <v>1635</v>
      </c>
      <c r="K4" s="36" t="s">
        <v>71</v>
      </c>
      <c r="L4" s="48" t="s">
        <v>71</v>
      </c>
      <c r="M4" s="48" t="s">
        <v>71</v>
      </c>
      <c r="N4" s="36" t="s">
        <v>71</v>
      </c>
      <c r="O4" s="48" t="s">
        <v>72</v>
      </c>
      <c r="P4" s="43" t="s">
        <v>1636</v>
      </c>
      <c r="Q4" s="36" t="s">
        <v>78</v>
      </c>
      <c r="R4" s="48" t="s">
        <v>1568</v>
      </c>
      <c r="S4" s="48" t="s">
        <v>1487</v>
      </c>
      <c r="T4" s="54" t="s">
        <v>1488</v>
      </c>
      <c r="U4" s="51">
        <v>3.718</v>
      </c>
      <c r="V4" s="51">
        <v>6.8098000000000001</v>
      </c>
      <c r="W4" s="51">
        <v>25.319099999999999</v>
      </c>
      <c r="X4" s="55">
        <v>6.2698961109389881E-6</v>
      </c>
      <c r="Y4" s="55">
        <v>7.1199971520011405E-5</v>
      </c>
      <c r="Z4" s="55">
        <v>1.1800000000000001E-5</v>
      </c>
      <c r="AA4" s="143"/>
    </row>
    <row r="5" spans="1:27" x14ac:dyDescent="0.2">
      <c r="A5" s="48">
        <v>392</v>
      </c>
      <c r="B5" s="48">
        <v>392</v>
      </c>
      <c r="C5" s="48" t="s">
        <v>1606</v>
      </c>
      <c r="D5" s="35">
        <v>530278647</v>
      </c>
      <c r="E5" s="48" t="s">
        <v>1563</v>
      </c>
      <c r="F5" s="48" t="s">
        <v>1607</v>
      </c>
      <c r="G5" s="48">
        <v>62021381</v>
      </c>
      <c r="H5" s="48" t="s">
        <v>109</v>
      </c>
      <c r="I5" s="34" t="s">
        <v>1565</v>
      </c>
      <c r="J5" s="48" t="s">
        <v>1576</v>
      </c>
      <c r="K5" s="36" t="s">
        <v>71</v>
      </c>
      <c r="L5" s="48" t="s">
        <v>1577</v>
      </c>
      <c r="M5" s="48" t="s">
        <v>71</v>
      </c>
      <c r="N5" s="36" t="s">
        <v>71</v>
      </c>
      <c r="O5" s="48" t="s">
        <v>72</v>
      </c>
      <c r="P5" s="43" t="s">
        <v>1608</v>
      </c>
      <c r="Q5" s="36" t="s">
        <v>78</v>
      </c>
      <c r="R5" s="48" t="s">
        <v>1568</v>
      </c>
      <c r="S5" s="48" t="s">
        <v>1487</v>
      </c>
      <c r="T5" s="54" t="s">
        <v>1488</v>
      </c>
      <c r="U5" s="51">
        <v>3.718</v>
      </c>
      <c r="V5" s="51">
        <v>1346.8133</v>
      </c>
      <c r="W5" s="51">
        <v>5007.4520400000001</v>
      </c>
      <c r="X5" s="55">
        <v>1.2400334035993575E-3</v>
      </c>
      <c r="Y5" s="55">
        <v>1.4089394364242258E-2</v>
      </c>
      <c r="Z5" s="55">
        <v>2.3306999999999998E-3</v>
      </c>
      <c r="AA5" s="143"/>
    </row>
    <row r="6" spans="1:27" x14ac:dyDescent="0.2">
      <c r="A6" s="48">
        <v>392</v>
      </c>
      <c r="B6" s="48">
        <v>392</v>
      </c>
      <c r="C6" s="48" t="s">
        <v>1618</v>
      </c>
      <c r="D6" s="35" t="s">
        <v>1619</v>
      </c>
      <c r="E6" s="48" t="s">
        <v>1611</v>
      </c>
      <c r="F6" s="48" t="s">
        <v>1620</v>
      </c>
      <c r="G6" s="48">
        <v>50006592</v>
      </c>
      <c r="H6" s="48" t="s">
        <v>109</v>
      </c>
      <c r="I6" s="34" t="s">
        <v>1565</v>
      </c>
      <c r="J6" s="48" t="s">
        <v>1613</v>
      </c>
      <c r="K6" s="36" t="s">
        <v>71</v>
      </c>
      <c r="L6" s="48" t="s">
        <v>1577</v>
      </c>
      <c r="M6" s="48" t="s">
        <v>71</v>
      </c>
      <c r="N6" s="36" t="s">
        <v>71</v>
      </c>
      <c r="O6" s="48" t="s">
        <v>72</v>
      </c>
      <c r="P6" s="43" t="s">
        <v>1621</v>
      </c>
      <c r="Q6" s="36" t="s">
        <v>75</v>
      </c>
      <c r="R6" s="48" t="s">
        <v>1568</v>
      </c>
      <c r="S6" s="48" t="s">
        <v>1487</v>
      </c>
      <c r="T6" s="54" t="s">
        <v>1622</v>
      </c>
      <c r="U6" s="51">
        <v>1</v>
      </c>
      <c r="V6" s="51">
        <v>5.6891999999999996</v>
      </c>
      <c r="W6" s="51">
        <v>5.6891999999999996</v>
      </c>
      <c r="X6" s="55">
        <v>0</v>
      </c>
      <c r="Y6" s="55">
        <v>1.5999993600002561E-5</v>
      </c>
      <c r="Z6" s="55">
        <v>2.6000000000000001E-6</v>
      </c>
      <c r="AA6" s="143"/>
    </row>
    <row r="7" spans="1:27" x14ac:dyDescent="0.2">
      <c r="A7" s="34">
        <v>392</v>
      </c>
      <c r="B7" s="34">
        <v>392</v>
      </c>
      <c r="C7" s="34" t="s">
        <v>1637</v>
      </c>
      <c r="D7" s="35">
        <v>550227904</v>
      </c>
      <c r="E7" s="48" t="s">
        <v>1563</v>
      </c>
      <c r="F7" s="34" t="s">
        <v>1638</v>
      </c>
      <c r="G7" s="34">
        <v>9840920</v>
      </c>
      <c r="H7" s="48" t="s">
        <v>109</v>
      </c>
      <c r="I7" s="34" t="s">
        <v>1565</v>
      </c>
      <c r="J7" s="48" t="s">
        <v>1635</v>
      </c>
      <c r="K7" s="36" t="s">
        <v>71</v>
      </c>
      <c r="L7" s="48" t="s">
        <v>71</v>
      </c>
      <c r="M7" s="48" t="s">
        <v>71</v>
      </c>
      <c r="N7" s="36" t="s">
        <v>71</v>
      </c>
      <c r="O7" s="48" t="s">
        <v>72</v>
      </c>
      <c r="P7" s="43" t="s">
        <v>1639</v>
      </c>
      <c r="Q7" s="34" t="s">
        <v>78</v>
      </c>
      <c r="R7" s="48" t="s">
        <v>1568</v>
      </c>
      <c r="S7" s="48" t="s">
        <v>1487</v>
      </c>
      <c r="T7" s="56" t="s">
        <v>1488</v>
      </c>
      <c r="U7" s="37">
        <v>3.718</v>
      </c>
      <c r="V7" s="37">
        <v>12.585000000000001</v>
      </c>
      <c r="W7" s="37">
        <v>46.791370000000001</v>
      </c>
      <c r="X7" s="41">
        <v>4.9440807144957126E-2</v>
      </c>
      <c r="Y7" s="41">
        <v>1.3169994732002111E-4</v>
      </c>
      <c r="Z7" s="41">
        <v>2.1800000000000001E-5</v>
      </c>
      <c r="AA7" s="143"/>
    </row>
    <row r="8" spans="1:27" x14ac:dyDescent="0.2">
      <c r="A8" s="48">
        <v>392</v>
      </c>
      <c r="B8" s="48">
        <v>392</v>
      </c>
      <c r="C8" s="48" t="s">
        <v>1627</v>
      </c>
      <c r="D8" s="35">
        <v>530246974</v>
      </c>
      <c r="E8" s="48" t="s">
        <v>213</v>
      </c>
      <c r="F8" s="48" t="s">
        <v>1628</v>
      </c>
      <c r="G8" s="48">
        <v>60298114</v>
      </c>
      <c r="H8" s="48" t="s">
        <v>109</v>
      </c>
      <c r="I8" s="34" t="s">
        <v>1565</v>
      </c>
      <c r="J8" s="48" t="s">
        <v>1159</v>
      </c>
      <c r="K8" s="36" t="s">
        <v>71</v>
      </c>
      <c r="L8" s="48" t="s">
        <v>71</v>
      </c>
      <c r="M8" s="48" t="s">
        <v>71</v>
      </c>
      <c r="N8" s="36" t="s">
        <v>71</v>
      </c>
      <c r="O8" s="48" t="s">
        <v>72</v>
      </c>
      <c r="P8" s="43" t="s">
        <v>1629</v>
      </c>
      <c r="Q8" s="36" t="s">
        <v>78</v>
      </c>
      <c r="R8" s="48" t="s">
        <v>1568</v>
      </c>
      <c r="S8" s="48" t="s">
        <v>1487</v>
      </c>
      <c r="T8" s="54" t="s">
        <v>1488</v>
      </c>
      <c r="U8" s="51">
        <v>3.718</v>
      </c>
      <c r="V8" s="51">
        <v>576.10040000000004</v>
      </c>
      <c r="W8" s="51">
        <v>2141.9414099999999</v>
      </c>
      <c r="X8" s="55">
        <v>2.1659899999999999E-2</v>
      </c>
      <c r="Y8" s="55">
        <v>6.0267975892809656E-3</v>
      </c>
      <c r="Z8" s="55">
        <v>9.9700000000000006E-4</v>
      </c>
      <c r="AA8" s="143"/>
    </row>
    <row r="9" spans="1:27" x14ac:dyDescent="0.2">
      <c r="A9" s="48">
        <v>392</v>
      </c>
      <c r="B9" s="48">
        <v>392</v>
      </c>
      <c r="C9" s="48" t="s">
        <v>1609</v>
      </c>
      <c r="D9" s="35" t="s">
        <v>1610</v>
      </c>
      <c r="E9" s="48" t="s">
        <v>1611</v>
      </c>
      <c r="F9" s="48" t="s">
        <v>1612</v>
      </c>
      <c r="G9" s="48">
        <v>50007913</v>
      </c>
      <c r="H9" s="48" t="s">
        <v>109</v>
      </c>
      <c r="I9" s="34" t="s">
        <v>1565</v>
      </c>
      <c r="J9" s="48" t="s">
        <v>1613</v>
      </c>
      <c r="K9" s="36" t="s">
        <v>71</v>
      </c>
      <c r="L9" s="48" t="s">
        <v>1577</v>
      </c>
      <c r="M9" s="48" t="s">
        <v>71</v>
      </c>
      <c r="N9" s="36" t="s">
        <v>71</v>
      </c>
      <c r="O9" s="48" t="s">
        <v>72</v>
      </c>
      <c r="P9" s="43" t="s">
        <v>1614</v>
      </c>
      <c r="Q9" s="36" t="s">
        <v>75</v>
      </c>
      <c r="R9" s="48" t="s">
        <v>1568</v>
      </c>
      <c r="S9" s="48" t="s">
        <v>1487</v>
      </c>
      <c r="T9" s="54" t="s">
        <v>1488</v>
      </c>
      <c r="U9" s="51">
        <v>1</v>
      </c>
      <c r="V9" s="51">
        <v>5079.6764999999996</v>
      </c>
      <c r="W9" s="51">
        <v>5079.6764999999996</v>
      </c>
      <c r="X9" s="55">
        <v>1.7999999999999999E-2</v>
      </c>
      <c r="Y9" s="55">
        <v>1.4292594282962291E-2</v>
      </c>
      <c r="Z9" s="55">
        <v>2.3644E-3</v>
      </c>
      <c r="AA9" s="143"/>
    </row>
    <row r="10" spans="1:27" x14ac:dyDescent="0.2">
      <c r="A10" s="48">
        <v>392</v>
      </c>
      <c r="B10" s="48">
        <v>392</v>
      </c>
      <c r="C10" s="48" t="s">
        <v>1615</v>
      </c>
      <c r="D10" s="35">
        <v>513708255</v>
      </c>
      <c r="E10" s="48" t="s">
        <v>213</v>
      </c>
      <c r="F10" s="48" t="s">
        <v>1616</v>
      </c>
      <c r="G10" s="48">
        <v>62021928</v>
      </c>
      <c r="H10" s="48" t="s">
        <v>109</v>
      </c>
      <c r="I10" s="34" t="s">
        <v>1565</v>
      </c>
      <c r="J10" s="48" t="s">
        <v>1159</v>
      </c>
      <c r="K10" s="36" t="s">
        <v>71</v>
      </c>
      <c r="L10" s="48" t="s">
        <v>71</v>
      </c>
      <c r="M10" s="48" t="s">
        <v>71</v>
      </c>
      <c r="N10" s="36" t="s">
        <v>71</v>
      </c>
      <c r="O10" s="48" t="s">
        <v>72</v>
      </c>
      <c r="P10" s="43" t="s">
        <v>1617</v>
      </c>
      <c r="Q10" s="36" t="s">
        <v>78</v>
      </c>
      <c r="R10" s="48" t="s">
        <v>1568</v>
      </c>
      <c r="S10" s="48" t="s">
        <v>1487</v>
      </c>
      <c r="T10" s="54" t="s">
        <v>1488</v>
      </c>
      <c r="U10" s="51">
        <v>3.718</v>
      </c>
      <c r="V10" s="51">
        <v>54.422800000000002</v>
      </c>
      <c r="W10" s="51">
        <v>202.34406000000001</v>
      </c>
      <c r="X10" s="55">
        <v>1.04937E-2</v>
      </c>
      <c r="Y10" s="55">
        <v>5.6929977228009122E-4</v>
      </c>
      <c r="Z10" s="55">
        <v>9.4199999999999999E-5</v>
      </c>
      <c r="AA10" s="143"/>
    </row>
    <row r="11" spans="1:27" x14ac:dyDescent="0.2">
      <c r="A11" s="48">
        <v>392</v>
      </c>
      <c r="B11" s="48">
        <v>392</v>
      </c>
      <c r="C11" s="48" t="s">
        <v>1598</v>
      </c>
      <c r="D11" s="35">
        <v>515497501</v>
      </c>
      <c r="E11" s="48" t="s">
        <v>213</v>
      </c>
      <c r="F11" s="48" t="s">
        <v>1599</v>
      </c>
      <c r="G11" s="48">
        <v>62020326</v>
      </c>
      <c r="H11" s="48" t="s">
        <v>109</v>
      </c>
      <c r="I11" s="34" t="s">
        <v>1565</v>
      </c>
      <c r="J11" s="48" t="s">
        <v>1600</v>
      </c>
      <c r="K11" s="36" t="s">
        <v>71</v>
      </c>
      <c r="L11" s="48" t="s">
        <v>71</v>
      </c>
      <c r="M11" s="48" t="s">
        <v>71</v>
      </c>
      <c r="N11" s="36" t="s">
        <v>71</v>
      </c>
      <c r="O11" s="48" t="s">
        <v>72</v>
      </c>
      <c r="P11" s="43" t="s">
        <v>1601</v>
      </c>
      <c r="Q11" s="36" t="s">
        <v>78</v>
      </c>
      <c r="R11" s="48" t="s">
        <v>1568</v>
      </c>
      <c r="S11" s="48" t="s">
        <v>1487</v>
      </c>
      <c r="T11" s="54" t="s">
        <v>1488</v>
      </c>
      <c r="U11" s="51">
        <v>3.718</v>
      </c>
      <c r="V11" s="51">
        <v>1063.9268</v>
      </c>
      <c r="W11" s="51">
        <v>3955.6799900000001</v>
      </c>
      <c r="X11" s="55">
        <v>9.0907000000000002E-3</v>
      </c>
      <c r="Y11" s="55">
        <v>1.1130095547961783E-2</v>
      </c>
      <c r="Z11" s="55">
        <v>1.8412000000000001E-3</v>
      </c>
      <c r="AA11" s="143"/>
    </row>
    <row r="12" spans="1:27" x14ac:dyDescent="0.2">
      <c r="A12" s="48">
        <v>392</v>
      </c>
      <c r="B12" s="48">
        <v>392</v>
      </c>
      <c r="C12" s="48" t="s">
        <v>1630</v>
      </c>
      <c r="D12" s="35">
        <v>514057074</v>
      </c>
      <c r="E12" s="48" t="s">
        <v>213</v>
      </c>
      <c r="F12" s="48" t="s">
        <v>1631</v>
      </c>
      <c r="G12" s="48">
        <v>62018148</v>
      </c>
      <c r="H12" s="48" t="s">
        <v>109</v>
      </c>
      <c r="I12" s="34" t="s">
        <v>1565</v>
      </c>
      <c r="J12" s="48" t="s">
        <v>1159</v>
      </c>
      <c r="K12" s="36" t="s">
        <v>71</v>
      </c>
      <c r="L12" s="48" t="s">
        <v>71</v>
      </c>
      <c r="M12" s="48" t="s">
        <v>71</v>
      </c>
      <c r="N12" s="36" t="s">
        <v>71</v>
      </c>
      <c r="O12" s="48" t="s">
        <v>72</v>
      </c>
      <c r="P12" s="43" t="s">
        <v>1632</v>
      </c>
      <c r="Q12" s="36" t="s">
        <v>78</v>
      </c>
      <c r="R12" s="48" t="s">
        <v>1568</v>
      </c>
      <c r="S12" s="48" t="s">
        <v>1487</v>
      </c>
      <c r="T12" s="54" t="s">
        <v>1488</v>
      </c>
      <c r="U12" s="51">
        <v>3.718</v>
      </c>
      <c r="V12" s="51">
        <v>10.4475</v>
      </c>
      <c r="W12" s="51">
        <v>38.843980000000002</v>
      </c>
      <c r="X12" s="55">
        <v>8.2643000000000005E-3</v>
      </c>
      <c r="Y12" s="55">
        <v>1.0929995628001751E-4</v>
      </c>
      <c r="Z12" s="55">
        <v>1.8099999999999999E-5</v>
      </c>
      <c r="AA12" s="143"/>
    </row>
    <row r="13" spans="1:27" x14ac:dyDescent="0.2">
      <c r="A13" s="48">
        <v>392</v>
      </c>
      <c r="B13" s="48">
        <v>392</v>
      </c>
      <c r="C13" s="48" t="s">
        <v>1595</v>
      </c>
      <c r="D13" s="35">
        <v>540311180</v>
      </c>
      <c r="E13" s="48" t="s">
        <v>1563</v>
      </c>
      <c r="F13" s="48" t="s">
        <v>1596</v>
      </c>
      <c r="G13" s="48">
        <v>50007459</v>
      </c>
      <c r="H13" s="48" t="s">
        <v>109</v>
      </c>
      <c r="I13" s="34" t="s">
        <v>1565</v>
      </c>
      <c r="J13" s="48" t="s">
        <v>1576</v>
      </c>
      <c r="K13" s="36" t="s">
        <v>71</v>
      </c>
      <c r="L13" s="48" t="s">
        <v>71</v>
      </c>
      <c r="M13" s="48" t="s">
        <v>71</v>
      </c>
      <c r="N13" s="36" t="s">
        <v>71</v>
      </c>
      <c r="O13" s="48" t="s">
        <v>72</v>
      </c>
      <c r="P13" s="43" t="s">
        <v>1597</v>
      </c>
      <c r="Q13" s="36" t="s">
        <v>75</v>
      </c>
      <c r="R13" s="48" t="s">
        <v>1568</v>
      </c>
      <c r="S13" s="48" t="s">
        <v>1487</v>
      </c>
      <c r="T13" s="54" t="s">
        <v>1488</v>
      </c>
      <c r="U13" s="51">
        <v>1</v>
      </c>
      <c r="V13" s="51">
        <v>4383.4794000000002</v>
      </c>
      <c r="W13" s="51">
        <v>4383.4794499999998</v>
      </c>
      <c r="X13" s="55">
        <v>6.0106999999999999E-3</v>
      </c>
      <c r="Y13" s="55">
        <v>1.2333795066481976E-2</v>
      </c>
      <c r="Z13" s="55">
        <v>2.0403000000000001E-3</v>
      </c>
      <c r="AA13" s="143"/>
    </row>
    <row r="14" spans="1:27" x14ac:dyDescent="0.2">
      <c r="A14" s="48">
        <v>392</v>
      </c>
      <c r="B14" s="48">
        <v>392</v>
      </c>
      <c r="C14" s="48" t="s">
        <v>1590</v>
      </c>
      <c r="D14" s="35">
        <v>516576212</v>
      </c>
      <c r="E14" s="48" t="s">
        <v>213</v>
      </c>
      <c r="F14" s="48" t="s">
        <v>1591</v>
      </c>
      <c r="G14" s="48">
        <v>50007582</v>
      </c>
      <c r="H14" s="48" t="s">
        <v>109</v>
      </c>
      <c r="I14" s="34" t="s">
        <v>1587</v>
      </c>
      <c r="J14" s="48" t="s">
        <v>1592</v>
      </c>
      <c r="K14" s="36" t="s">
        <v>71</v>
      </c>
      <c r="L14" s="48" t="s">
        <v>71</v>
      </c>
      <c r="M14" s="48" t="s">
        <v>71</v>
      </c>
      <c r="N14" s="36" t="s">
        <v>71</v>
      </c>
      <c r="O14" s="48" t="s">
        <v>72</v>
      </c>
      <c r="P14" s="43" t="s">
        <v>1593</v>
      </c>
      <c r="Q14" s="36" t="s">
        <v>75</v>
      </c>
      <c r="R14" s="48" t="s">
        <v>1568</v>
      </c>
      <c r="S14" s="48" t="s">
        <v>1487</v>
      </c>
      <c r="T14" s="54" t="s">
        <v>1594</v>
      </c>
      <c r="U14" s="51">
        <v>1</v>
      </c>
      <c r="V14" s="51">
        <v>8288.0005999999994</v>
      </c>
      <c r="W14" s="51">
        <v>8288.0006300000005</v>
      </c>
      <c r="X14" s="55">
        <v>4.3945E-3</v>
      </c>
      <c r="Y14" s="55">
        <v>2.3319890672043736E-2</v>
      </c>
      <c r="Z14" s="55">
        <v>3.8576999999999999E-3</v>
      </c>
      <c r="AA14" s="143"/>
    </row>
    <row r="15" spans="1:27" x14ac:dyDescent="0.2">
      <c r="A15" s="48">
        <v>392</v>
      </c>
      <c r="B15" s="48">
        <v>392</v>
      </c>
      <c r="C15" s="48" t="s">
        <v>1602</v>
      </c>
      <c r="D15" s="35">
        <v>500462056</v>
      </c>
      <c r="E15" s="48" t="s">
        <v>213</v>
      </c>
      <c r="F15" s="48" t="s">
        <v>1603</v>
      </c>
      <c r="G15" s="48">
        <v>50006584</v>
      </c>
      <c r="H15" s="48" t="s">
        <v>109</v>
      </c>
      <c r="I15" s="34" t="s">
        <v>1565</v>
      </c>
      <c r="J15" s="48" t="s">
        <v>1159</v>
      </c>
      <c r="K15" s="36" t="s">
        <v>71</v>
      </c>
      <c r="L15" s="48" t="s">
        <v>1577</v>
      </c>
      <c r="M15" s="48" t="s">
        <v>71</v>
      </c>
      <c r="N15" s="36" t="s">
        <v>71</v>
      </c>
      <c r="O15" s="48" t="s">
        <v>72</v>
      </c>
      <c r="P15" s="43" t="s">
        <v>1604</v>
      </c>
      <c r="Q15" s="36" t="s">
        <v>75</v>
      </c>
      <c r="R15" s="48" t="s">
        <v>1568</v>
      </c>
      <c r="S15" s="48" t="s">
        <v>1487</v>
      </c>
      <c r="T15" s="54" t="s">
        <v>1605</v>
      </c>
      <c r="U15" s="51">
        <v>1</v>
      </c>
      <c r="V15" s="51">
        <v>11098.3506</v>
      </c>
      <c r="W15" s="51">
        <v>11098.350630000001</v>
      </c>
      <c r="X15" s="55">
        <v>3.0689999999999998E-4</v>
      </c>
      <c r="Y15" s="55">
        <v>3.1227287509085003E-2</v>
      </c>
      <c r="Z15" s="55">
        <v>5.1657999999999999E-3</v>
      </c>
      <c r="AA15" s="143"/>
    </row>
    <row r="16" spans="1:27" x14ac:dyDescent="0.2">
      <c r="A16" s="48">
        <v>392</v>
      </c>
      <c r="B16" s="48">
        <v>392</v>
      </c>
      <c r="C16" s="48" t="s">
        <v>1562</v>
      </c>
      <c r="D16" s="35">
        <v>540290103</v>
      </c>
      <c r="E16" s="48" t="s">
        <v>213</v>
      </c>
      <c r="F16" s="48" t="s">
        <v>1586</v>
      </c>
      <c r="G16" s="48">
        <v>50005636</v>
      </c>
      <c r="H16" s="48" t="s">
        <v>109</v>
      </c>
      <c r="I16" s="34" t="s">
        <v>1587</v>
      </c>
      <c r="J16" s="48" t="s">
        <v>1566</v>
      </c>
      <c r="K16" s="36" t="s">
        <v>71</v>
      </c>
      <c r="L16" s="48" t="s">
        <v>71</v>
      </c>
      <c r="M16" s="48" t="s">
        <v>71</v>
      </c>
      <c r="N16" s="36" t="s">
        <v>71</v>
      </c>
      <c r="O16" s="48" t="s">
        <v>72</v>
      </c>
      <c r="P16" s="43" t="s">
        <v>1588</v>
      </c>
      <c r="Q16" s="36" t="s">
        <v>75</v>
      </c>
      <c r="R16" s="48" t="s">
        <v>1568</v>
      </c>
      <c r="S16" s="48" t="s">
        <v>1487</v>
      </c>
      <c r="T16" s="54" t="s">
        <v>1589</v>
      </c>
      <c r="U16" s="51">
        <v>1</v>
      </c>
      <c r="V16" s="51">
        <v>21326.0298</v>
      </c>
      <c r="W16" s="51">
        <v>21326.029869999998</v>
      </c>
      <c r="X16" s="55">
        <v>2.1100000000000001E-4</v>
      </c>
      <c r="Y16" s="55">
        <v>6.0004875998049614E-2</v>
      </c>
      <c r="Z16" s="55">
        <v>9.9263000000000007E-3</v>
      </c>
      <c r="AA16" s="143"/>
    </row>
    <row r="17" spans="1:27" x14ac:dyDescent="0.2">
      <c r="A17" s="48">
        <v>392</v>
      </c>
      <c r="B17" s="48">
        <v>392</v>
      </c>
      <c r="C17" s="48" t="s">
        <v>1574</v>
      </c>
      <c r="D17" s="35">
        <v>530278514</v>
      </c>
      <c r="E17" s="48" t="s">
        <v>213</v>
      </c>
      <c r="F17" s="48" t="s">
        <v>1575</v>
      </c>
      <c r="G17" s="48">
        <v>62017868</v>
      </c>
      <c r="H17" s="48" t="s">
        <v>109</v>
      </c>
      <c r="I17" s="34" t="s">
        <v>1565</v>
      </c>
      <c r="J17" s="48" t="s">
        <v>1576</v>
      </c>
      <c r="K17" s="36" t="s">
        <v>71</v>
      </c>
      <c r="L17" s="48" t="s">
        <v>1577</v>
      </c>
      <c r="M17" s="48" t="s">
        <v>71</v>
      </c>
      <c r="N17" s="36" t="s">
        <v>170</v>
      </c>
      <c r="O17" s="48" t="s">
        <v>72</v>
      </c>
      <c r="P17" s="43" t="s">
        <v>1578</v>
      </c>
      <c r="Q17" s="36" t="s">
        <v>78</v>
      </c>
      <c r="R17" s="48" t="s">
        <v>1568</v>
      </c>
      <c r="S17" s="48" t="s">
        <v>1487</v>
      </c>
      <c r="T17" s="54" t="s">
        <v>1488</v>
      </c>
      <c r="U17" s="51">
        <v>3.718</v>
      </c>
      <c r="V17" s="51">
        <v>1617.2628999999999</v>
      </c>
      <c r="W17" s="51">
        <v>6012.9836999999998</v>
      </c>
      <c r="X17" s="55">
        <v>2.4258943498787051E-3</v>
      </c>
      <c r="Y17" s="55">
        <v>1.6918693232522708E-2</v>
      </c>
      <c r="Z17" s="55">
        <v>2.7988000000000002E-3</v>
      </c>
      <c r="AA17" s="143"/>
    </row>
    <row r="18" spans="1:27" x14ac:dyDescent="0.2">
      <c r="A18" s="48">
        <v>392</v>
      </c>
      <c r="B18" s="48">
        <v>392</v>
      </c>
      <c r="C18" s="48" t="s">
        <v>1579</v>
      </c>
      <c r="D18" s="35">
        <v>540279460</v>
      </c>
      <c r="E18" s="48" t="s">
        <v>1563</v>
      </c>
      <c r="F18" s="48" t="s">
        <v>1580</v>
      </c>
      <c r="G18" s="48">
        <v>62017983</v>
      </c>
      <c r="H18" s="48" t="s">
        <v>109</v>
      </c>
      <c r="I18" s="34" t="s">
        <v>1565</v>
      </c>
      <c r="J18" s="48" t="s">
        <v>1581</v>
      </c>
      <c r="K18" s="36" t="s">
        <v>71</v>
      </c>
      <c r="L18" s="48" t="s">
        <v>71</v>
      </c>
      <c r="M18" s="48" t="s">
        <v>71</v>
      </c>
      <c r="N18" s="36" t="s">
        <v>71</v>
      </c>
      <c r="O18" s="48" t="s">
        <v>72</v>
      </c>
      <c r="P18" s="43" t="s">
        <v>1582</v>
      </c>
      <c r="Q18" s="36" t="s">
        <v>78</v>
      </c>
      <c r="R18" s="48" t="s">
        <v>1568</v>
      </c>
      <c r="S18" s="48" t="s">
        <v>1487</v>
      </c>
      <c r="T18" s="54" t="s">
        <v>1488</v>
      </c>
      <c r="U18" s="51">
        <v>3.718</v>
      </c>
      <c r="V18" s="51">
        <v>320.53890000000001</v>
      </c>
      <c r="W18" s="51">
        <v>1191.76376</v>
      </c>
      <c r="X18" s="55">
        <v>4.1497469026319537E-3</v>
      </c>
      <c r="Y18" s="55">
        <v>3.3532986586805374E-3</v>
      </c>
      <c r="Z18" s="55">
        <v>5.5469999999999998E-4</v>
      </c>
      <c r="AA18" s="143"/>
    </row>
    <row r="19" spans="1:27" x14ac:dyDescent="0.2">
      <c r="A19" s="48">
        <v>392</v>
      </c>
      <c r="B19" s="48">
        <v>392</v>
      </c>
      <c r="C19" s="48" t="s">
        <v>1583</v>
      </c>
      <c r="D19" s="35">
        <v>540279767</v>
      </c>
      <c r="E19" s="48" t="s">
        <v>213</v>
      </c>
      <c r="F19" s="48" t="s">
        <v>1584</v>
      </c>
      <c r="G19" s="48">
        <v>60419611</v>
      </c>
      <c r="H19" s="48" t="s">
        <v>109</v>
      </c>
      <c r="I19" s="34" t="s">
        <v>1565</v>
      </c>
      <c r="J19" s="48" t="s">
        <v>1581</v>
      </c>
      <c r="K19" s="36" t="s">
        <v>71</v>
      </c>
      <c r="L19" s="48" t="s">
        <v>71</v>
      </c>
      <c r="M19" s="48" t="s">
        <v>71</v>
      </c>
      <c r="N19" s="36" t="s">
        <v>71</v>
      </c>
      <c r="O19" s="48" t="s">
        <v>72</v>
      </c>
      <c r="P19" s="43" t="s">
        <v>1585</v>
      </c>
      <c r="Q19" s="36" t="s">
        <v>78</v>
      </c>
      <c r="R19" s="48" t="s">
        <v>1568</v>
      </c>
      <c r="S19" s="48" t="s">
        <v>1487</v>
      </c>
      <c r="T19" s="54" t="s">
        <v>1488</v>
      </c>
      <c r="U19" s="51">
        <v>3.718</v>
      </c>
      <c r="V19" s="51">
        <v>2869.8454999999999</v>
      </c>
      <c r="W19" s="51">
        <v>10670.085849999999</v>
      </c>
      <c r="X19" s="55">
        <v>2.6089504545454547E-3</v>
      </c>
      <c r="Y19" s="55">
        <v>3.002228799108481E-2</v>
      </c>
      <c r="Z19" s="55">
        <v>4.9664000000000002E-3</v>
      </c>
      <c r="AA19" s="143"/>
    </row>
    <row r="20" spans="1:27" x14ac:dyDescent="0.2">
      <c r="A20" s="48">
        <v>392</v>
      </c>
      <c r="B20" s="48">
        <v>392</v>
      </c>
      <c r="C20" s="48" t="s">
        <v>1570</v>
      </c>
      <c r="D20" s="35">
        <v>550224596</v>
      </c>
      <c r="E20" s="48" t="s">
        <v>1563</v>
      </c>
      <c r="F20" s="48" t="s">
        <v>1571</v>
      </c>
      <c r="G20" s="48">
        <v>62017884</v>
      </c>
      <c r="H20" s="48" t="s">
        <v>109</v>
      </c>
      <c r="I20" s="34" t="s">
        <v>1565</v>
      </c>
      <c r="J20" s="48" t="s">
        <v>1159</v>
      </c>
      <c r="K20" s="36" t="s">
        <v>71</v>
      </c>
      <c r="L20" s="48" t="s">
        <v>71</v>
      </c>
      <c r="M20" s="48" t="s">
        <v>71</v>
      </c>
      <c r="N20" s="36" t="s">
        <v>170</v>
      </c>
      <c r="O20" s="48" t="s">
        <v>72</v>
      </c>
      <c r="P20" s="43" t="s">
        <v>1572</v>
      </c>
      <c r="Q20" s="36" t="s">
        <v>78</v>
      </c>
      <c r="R20" s="48" t="s">
        <v>1568</v>
      </c>
      <c r="S20" s="48" t="s">
        <v>1487</v>
      </c>
      <c r="T20" s="54" t="s">
        <v>1573</v>
      </c>
      <c r="U20" s="51">
        <v>3.718</v>
      </c>
      <c r="V20" s="51">
        <v>6.9999999999999999E-4</v>
      </c>
      <c r="W20" s="51">
        <v>2.9099999999999998E-3</v>
      </c>
      <c r="X20" s="55">
        <v>0</v>
      </c>
      <c r="Y20" s="55">
        <v>0</v>
      </c>
      <c r="Z20" s="55">
        <v>0</v>
      </c>
      <c r="AA20" s="143"/>
    </row>
    <row r="21" spans="1:27" x14ac:dyDescent="0.2">
      <c r="A21" s="48">
        <v>392</v>
      </c>
      <c r="B21" s="48">
        <v>392</v>
      </c>
      <c r="C21" s="48" t="s">
        <v>1623</v>
      </c>
      <c r="D21" s="35">
        <v>513473264</v>
      </c>
      <c r="E21" s="48" t="s">
        <v>213</v>
      </c>
      <c r="F21" s="48" t="s">
        <v>1624</v>
      </c>
      <c r="G21" s="48">
        <v>62017892</v>
      </c>
      <c r="H21" s="48" t="s">
        <v>109</v>
      </c>
      <c r="I21" s="34" t="s">
        <v>1565</v>
      </c>
      <c r="J21" s="48" t="s">
        <v>1159</v>
      </c>
      <c r="K21" s="36" t="s">
        <v>71</v>
      </c>
      <c r="L21" s="48" t="s">
        <v>71</v>
      </c>
      <c r="M21" s="48" t="s">
        <v>71</v>
      </c>
      <c r="N21" s="36" t="s">
        <v>170</v>
      </c>
      <c r="O21" s="48" t="s">
        <v>72</v>
      </c>
      <c r="P21" s="43" t="s">
        <v>1625</v>
      </c>
      <c r="Q21" s="36" t="s">
        <v>78</v>
      </c>
      <c r="R21" s="48" t="s">
        <v>1568</v>
      </c>
      <c r="S21" s="48" t="s">
        <v>1487</v>
      </c>
      <c r="T21" s="54" t="s">
        <v>1626</v>
      </c>
      <c r="U21" s="51">
        <v>3.718</v>
      </c>
      <c r="V21" s="51">
        <v>2.0999999999999999E-3</v>
      </c>
      <c r="W21" s="51">
        <v>7.92E-3</v>
      </c>
      <c r="X21" s="55">
        <v>0</v>
      </c>
      <c r="Y21" s="55">
        <v>0</v>
      </c>
      <c r="Z21" s="55">
        <v>0</v>
      </c>
      <c r="AA21" s="143"/>
    </row>
    <row r="22" spans="1:27" x14ac:dyDescent="0.2">
      <c r="A22" s="34">
        <v>392</v>
      </c>
      <c r="B22" s="34">
        <v>392</v>
      </c>
      <c r="C22" s="34" t="s">
        <v>1647</v>
      </c>
      <c r="D22" s="35" t="s">
        <v>1648</v>
      </c>
      <c r="E22" s="34" t="s">
        <v>1611</v>
      </c>
      <c r="F22" s="34" t="s">
        <v>1649</v>
      </c>
      <c r="G22" s="34">
        <v>62007091</v>
      </c>
      <c r="H22" s="34" t="s">
        <v>109</v>
      </c>
      <c r="I22" s="34" t="s">
        <v>1587</v>
      </c>
      <c r="J22" s="34" t="s">
        <v>1650</v>
      </c>
      <c r="K22" s="34" t="s">
        <v>169</v>
      </c>
      <c r="L22" s="34" t="s">
        <v>1642</v>
      </c>
      <c r="M22" s="34" t="s">
        <v>257</v>
      </c>
      <c r="N22" s="35" t="s">
        <v>170</v>
      </c>
      <c r="O22" s="34" t="s">
        <v>72</v>
      </c>
      <c r="P22" s="43" t="s">
        <v>1651</v>
      </c>
      <c r="Q22" s="34" t="s">
        <v>78</v>
      </c>
      <c r="R22" s="34" t="s">
        <v>1568</v>
      </c>
      <c r="S22" s="34" t="s">
        <v>1487</v>
      </c>
      <c r="T22" s="56" t="s">
        <v>1488</v>
      </c>
      <c r="U22" s="37">
        <v>3.718</v>
      </c>
      <c r="V22" s="37">
        <v>2564.4070000000002</v>
      </c>
      <c r="W22" s="37">
        <v>9534.4655500000008</v>
      </c>
      <c r="X22" s="41">
        <v>3.4985088676671213E-3</v>
      </c>
      <c r="Y22" s="41">
        <v>2.6826989269204297E-2</v>
      </c>
      <c r="Z22" s="41">
        <v>4.4378000000000004E-3</v>
      </c>
      <c r="AA22" s="143"/>
    </row>
    <row r="23" spans="1:27" x14ac:dyDescent="0.2">
      <c r="A23" s="34">
        <v>392</v>
      </c>
      <c r="B23" s="34">
        <v>392</v>
      </c>
      <c r="C23" s="34" t="s">
        <v>1714</v>
      </c>
      <c r="D23" s="34" t="s">
        <v>1715</v>
      </c>
      <c r="E23" s="34" t="s">
        <v>1611</v>
      </c>
      <c r="F23" s="34" t="s">
        <v>1716</v>
      </c>
      <c r="G23" s="34">
        <v>62020433</v>
      </c>
      <c r="H23" s="34" t="s">
        <v>109</v>
      </c>
      <c r="I23" s="34" t="s">
        <v>1565</v>
      </c>
      <c r="J23" s="34" t="s">
        <v>1576</v>
      </c>
      <c r="K23" s="34" t="s">
        <v>169</v>
      </c>
      <c r="L23" s="34" t="s">
        <v>170</v>
      </c>
      <c r="M23" s="34" t="s">
        <v>170</v>
      </c>
      <c r="N23" s="35" t="s">
        <v>170</v>
      </c>
      <c r="O23" s="34" t="s">
        <v>72</v>
      </c>
      <c r="P23" s="43" t="s">
        <v>1713</v>
      </c>
      <c r="Q23" s="34" t="s">
        <v>78</v>
      </c>
      <c r="R23" s="34" t="s">
        <v>1568</v>
      </c>
      <c r="S23" s="34" t="s">
        <v>1487</v>
      </c>
      <c r="T23" s="56" t="s">
        <v>1488</v>
      </c>
      <c r="U23" s="37">
        <v>3.718</v>
      </c>
      <c r="V23" s="37">
        <v>5031.1858000000002</v>
      </c>
      <c r="W23" s="37">
        <v>18705.948850000001</v>
      </c>
      <c r="X23" s="41">
        <v>1.8256325160322063E-3</v>
      </c>
      <c r="Y23" s="41">
        <v>5.2632778946888434E-2</v>
      </c>
      <c r="Z23" s="41">
        <v>8.7066999999999995E-3</v>
      </c>
      <c r="AA23" s="143"/>
    </row>
    <row r="24" spans="1:27" x14ac:dyDescent="0.2">
      <c r="A24" s="34">
        <v>392</v>
      </c>
      <c r="B24" s="34">
        <v>392</v>
      </c>
      <c r="C24" s="34" t="s">
        <v>1717</v>
      </c>
      <c r="D24" s="34" t="s">
        <v>1718</v>
      </c>
      <c r="E24" s="34" t="s">
        <v>1611</v>
      </c>
      <c r="F24" s="34" t="s">
        <v>1719</v>
      </c>
      <c r="G24" s="34">
        <v>62020391</v>
      </c>
      <c r="H24" s="34" t="s">
        <v>109</v>
      </c>
      <c r="I24" s="34" t="s">
        <v>1565</v>
      </c>
      <c r="J24" s="34" t="s">
        <v>1662</v>
      </c>
      <c r="K24" s="34" t="s">
        <v>169</v>
      </c>
      <c r="L24" s="34" t="s">
        <v>170</v>
      </c>
      <c r="M24" s="34" t="s">
        <v>170</v>
      </c>
      <c r="N24" s="35" t="s">
        <v>170</v>
      </c>
      <c r="O24" s="34" t="s">
        <v>72</v>
      </c>
      <c r="P24" s="43" t="s">
        <v>1720</v>
      </c>
      <c r="Q24" s="34" t="s">
        <v>78</v>
      </c>
      <c r="R24" s="34" t="s">
        <v>1568</v>
      </c>
      <c r="S24" s="34" t="s">
        <v>1487</v>
      </c>
      <c r="T24" s="56" t="s">
        <v>1488</v>
      </c>
      <c r="U24" s="37">
        <v>3.718</v>
      </c>
      <c r="V24" s="37">
        <v>3252.3658999999998</v>
      </c>
      <c r="W24" s="37">
        <v>12092.29643</v>
      </c>
      <c r="X24" s="41">
        <v>8.0206728672793312E-3</v>
      </c>
      <c r="Y24" s="41">
        <v>3.402398639040545E-2</v>
      </c>
      <c r="Z24" s="41">
        <v>5.6284000000000004E-3</v>
      </c>
      <c r="AA24" s="143"/>
    </row>
    <row r="25" spans="1:27" x14ac:dyDescent="0.2">
      <c r="A25" s="34">
        <v>392</v>
      </c>
      <c r="B25" s="34">
        <v>392</v>
      </c>
      <c r="C25" s="34" t="s">
        <v>1708</v>
      </c>
      <c r="D25" s="34" t="s">
        <v>1709</v>
      </c>
      <c r="E25" s="34" t="s">
        <v>741</v>
      </c>
      <c r="F25" s="34" t="s">
        <v>1710</v>
      </c>
      <c r="G25" s="34">
        <v>62020441</v>
      </c>
      <c r="H25" s="34" t="s">
        <v>109</v>
      </c>
      <c r="I25" s="34" t="s">
        <v>1565</v>
      </c>
      <c r="J25" s="34" t="s">
        <v>1566</v>
      </c>
      <c r="K25" s="34" t="s">
        <v>169</v>
      </c>
      <c r="L25" s="34" t="s">
        <v>1711</v>
      </c>
      <c r="M25" s="34" t="s">
        <v>1711</v>
      </c>
      <c r="N25" s="35" t="s">
        <v>1712</v>
      </c>
      <c r="O25" s="34" t="s">
        <v>72</v>
      </c>
      <c r="P25" s="43" t="s">
        <v>1713</v>
      </c>
      <c r="Q25" s="34" t="s">
        <v>78</v>
      </c>
      <c r="R25" s="34" t="s">
        <v>1568</v>
      </c>
      <c r="S25" s="34" t="s">
        <v>1487</v>
      </c>
      <c r="T25" s="56" t="s">
        <v>1488</v>
      </c>
      <c r="U25" s="37">
        <v>3.718</v>
      </c>
      <c r="V25" s="37">
        <v>1092.1709000000001</v>
      </c>
      <c r="W25" s="37">
        <v>4060.6915600000002</v>
      </c>
      <c r="X25" s="41">
        <v>3.6951344859085839E-3</v>
      </c>
      <c r="Y25" s="41">
        <v>1.142549542980183E-2</v>
      </c>
      <c r="Z25" s="41">
        <v>1.8901E-3</v>
      </c>
      <c r="AA25" s="143"/>
    </row>
    <row r="26" spans="1:27" x14ac:dyDescent="0.2">
      <c r="A26" s="34">
        <v>392</v>
      </c>
      <c r="B26" s="34">
        <v>392</v>
      </c>
      <c r="C26" s="34" t="s">
        <v>1742</v>
      </c>
      <c r="D26" s="34" t="s">
        <v>1743</v>
      </c>
      <c r="E26" s="34" t="s">
        <v>741</v>
      </c>
      <c r="F26" s="34" t="s">
        <v>1744</v>
      </c>
      <c r="G26" s="34">
        <v>62021860</v>
      </c>
      <c r="H26" s="34" t="s">
        <v>109</v>
      </c>
      <c r="I26" s="34" t="s">
        <v>1565</v>
      </c>
      <c r="J26" s="34" t="s">
        <v>1566</v>
      </c>
      <c r="K26" s="34" t="s">
        <v>169</v>
      </c>
      <c r="L26" s="34" t="s">
        <v>170</v>
      </c>
      <c r="M26" s="34" t="s">
        <v>1745</v>
      </c>
      <c r="N26" s="35" t="s">
        <v>170</v>
      </c>
      <c r="O26" s="34" t="s">
        <v>72</v>
      </c>
      <c r="P26" s="43" t="s">
        <v>1746</v>
      </c>
      <c r="Q26" s="34" t="s">
        <v>78</v>
      </c>
      <c r="R26" s="34" t="s">
        <v>1568</v>
      </c>
      <c r="S26" s="34" t="s">
        <v>1487</v>
      </c>
      <c r="T26" s="56" t="s">
        <v>1488</v>
      </c>
      <c r="U26" s="37">
        <v>3.718</v>
      </c>
      <c r="V26" s="37">
        <v>311.65789999999998</v>
      </c>
      <c r="W26" s="37">
        <v>1158.7443000000001</v>
      </c>
      <c r="X26" s="41">
        <v>6.6310191489361701E-5</v>
      </c>
      <c r="Y26" s="41">
        <v>3.2602986958805221E-3</v>
      </c>
      <c r="Z26" s="41">
        <v>5.3930000000000004E-4</v>
      </c>
      <c r="AA26" s="143"/>
    </row>
    <row r="27" spans="1:27" x14ac:dyDescent="0.2">
      <c r="A27" s="34">
        <v>392</v>
      </c>
      <c r="B27" s="34">
        <v>392</v>
      </c>
      <c r="C27" s="34" t="s">
        <v>1652</v>
      </c>
      <c r="D27" s="34" t="s">
        <v>1690</v>
      </c>
      <c r="E27" s="34" t="s">
        <v>1611</v>
      </c>
      <c r="F27" s="34" t="s">
        <v>1757</v>
      </c>
      <c r="G27" s="34">
        <v>62020912</v>
      </c>
      <c r="H27" s="34" t="s">
        <v>109</v>
      </c>
      <c r="I27" s="34" t="s">
        <v>1565</v>
      </c>
      <c r="J27" s="34" t="s">
        <v>1600</v>
      </c>
      <c r="K27" s="34" t="s">
        <v>169</v>
      </c>
      <c r="L27" s="34" t="s">
        <v>170</v>
      </c>
      <c r="M27" s="34" t="s">
        <v>170</v>
      </c>
      <c r="N27" s="35" t="s">
        <v>170</v>
      </c>
      <c r="O27" s="34" t="s">
        <v>72</v>
      </c>
      <c r="P27" s="43" t="s">
        <v>1758</v>
      </c>
      <c r="Q27" s="34" t="s">
        <v>78</v>
      </c>
      <c r="R27" s="34" t="s">
        <v>1568</v>
      </c>
      <c r="S27" s="34" t="s">
        <v>1487</v>
      </c>
      <c r="T27" s="56" t="s">
        <v>1488</v>
      </c>
      <c r="U27" s="37">
        <v>3.718</v>
      </c>
      <c r="V27" s="37">
        <v>5372.2020000000002</v>
      </c>
      <c r="W27" s="37">
        <v>19973.847119999999</v>
      </c>
      <c r="X27" s="41">
        <v>2.5581914285714284E-3</v>
      </c>
      <c r="Y27" s="41">
        <v>5.6200277519889007E-2</v>
      </c>
      <c r="Z27" s="41">
        <v>9.2969000000000003E-3</v>
      </c>
      <c r="AA27" s="143"/>
    </row>
    <row r="28" spans="1:27" x14ac:dyDescent="0.2">
      <c r="A28" s="34">
        <v>392</v>
      </c>
      <c r="B28" s="34">
        <v>392</v>
      </c>
      <c r="C28" s="34" t="s">
        <v>1680</v>
      </c>
      <c r="D28" s="34">
        <v>811259854</v>
      </c>
      <c r="E28" s="34" t="s">
        <v>1563</v>
      </c>
      <c r="F28" s="34" t="s">
        <v>1681</v>
      </c>
      <c r="G28" s="34">
        <v>62018155</v>
      </c>
      <c r="H28" s="34" t="s">
        <v>109</v>
      </c>
      <c r="I28" s="34" t="s">
        <v>1587</v>
      </c>
      <c r="J28" s="34" t="s">
        <v>1662</v>
      </c>
      <c r="K28" s="34" t="s">
        <v>169</v>
      </c>
      <c r="L28" s="34" t="s">
        <v>170</v>
      </c>
      <c r="M28" s="34" t="s">
        <v>170</v>
      </c>
      <c r="N28" s="35" t="s">
        <v>170</v>
      </c>
      <c r="O28" s="34" t="s">
        <v>72</v>
      </c>
      <c r="P28" s="43" t="s">
        <v>1682</v>
      </c>
      <c r="Q28" s="34" t="s">
        <v>78</v>
      </c>
      <c r="R28" s="34" t="s">
        <v>1568</v>
      </c>
      <c r="S28" s="34" t="s">
        <v>1487</v>
      </c>
      <c r="T28" s="56" t="s">
        <v>1488</v>
      </c>
      <c r="U28" s="37">
        <v>3.718</v>
      </c>
      <c r="V28" s="37">
        <v>2012.4783</v>
      </c>
      <c r="W28" s="37">
        <v>7482.3945000000003</v>
      </c>
      <c r="X28" s="41">
        <v>4.6666600000000003E-2</v>
      </c>
      <c r="Y28" s="41">
        <v>2.1053191578723374E-2</v>
      </c>
      <c r="Z28" s="41">
        <v>3.4827E-3</v>
      </c>
      <c r="AA28" s="143"/>
    </row>
    <row r="29" spans="1:27" x14ac:dyDescent="0.2">
      <c r="A29" s="34">
        <v>392</v>
      </c>
      <c r="B29" s="34">
        <v>392</v>
      </c>
      <c r="C29" s="34" t="s">
        <v>1767</v>
      </c>
      <c r="D29" s="34">
        <v>1021214656</v>
      </c>
      <c r="E29" s="34" t="s">
        <v>1563</v>
      </c>
      <c r="F29" s="34" t="s">
        <v>1768</v>
      </c>
      <c r="G29" s="34">
        <v>62017843</v>
      </c>
      <c r="H29" s="34" t="s">
        <v>109</v>
      </c>
      <c r="I29" s="34" t="s">
        <v>1587</v>
      </c>
      <c r="J29" s="34" t="s">
        <v>1662</v>
      </c>
      <c r="K29" s="34" t="s">
        <v>169</v>
      </c>
      <c r="L29" s="34" t="s">
        <v>170</v>
      </c>
      <c r="M29" s="34" t="s">
        <v>170</v>
      </c>
      <c r="N29" s="35" t="s">
        <v>170</v>
      </c>
      <c r="O29" s="34" t="s">
        <v>72</v>
      </c>
      <c r="P29" s="43" t="s">
        <v>1769</v>
      </c>
      <c r="Q29" s="34" t="s">
        <v>78</v>
      </c>
      <c r="R29" s="34" t="s">
        <v>1568</v>
      </c>
      <c r="S29" s="34" t="s">
        <v>1487</v>
      </c>
      <c r="T29" s="56" t="s">
        <v>1488</v>
      </c>
      <c r="U29" s="37">
        <v>3.718</v>
      </c>
      <c r="V29" s="37">
        <v>2146.1698999999999</v>
      </c>
      <c r="W29" s="37">
        <v>7979.46</v>
      </c>
      <c r="X29" s="41">
        <v>1.55852E-2</v>
      </c>
      <c r="Y29" s="41">
        <v>2.2451691019323598E-2</v>
      </c>
      <c r="Z29" s="41">
        <v>3.7141000000000001E-3</v>
      </c>
      <c r="AA29" s="143"/>
    </row>
    <row r="30" spans="1:27" x14ac:dyDescent="0.2">
      <c r="A30" s="34">
        <v>392</v>
      </c>
      <c r="B30" s="34">
        <v>392</v>
      </c>
      <c r="C30" s="34" t="s">
        <v>1660</v>
      </c>
      <c r="D30" s="35">
        <v>510607328</v>
      </c>
      <c r="E30" s="34" t="s">
        <v>213</v>
      </c>
      <c r="F30" s="34" t="s">
        <v>1661</v>
      </c>
      <c r="G30" s="34">
        <v>62017074</v>
      </c>
      <c r="H30" s="34" t="s">
        <v>109</v>
      </c>
      <c r="I30" s="34" t="s">
        <v>1587</v>
      </c>
      <c r="J30" s="34" t="s">
        <v>1662</v>
      </c>
      <c r="K30" s="34" t="s">
        <v>169</v>
      </c>
      <c r="L30" s="34" t="s">
        <v>170</v>
      </c>
      <c r="M30" s="34" t="s">
        <v>170</v>
      </c>
      <c r="N30" s="35" t="s">
        <v>170</v>
      </c>
      <c r="O30" s="34" t="s">
        <v>72</v>
      </c>
      <c r="P30" s="43" t="s">
        <v>1663</v>
      </c>
      <c r="Q30" s="34" t="s">
        <v>78</v>
      </c>
      <c r="R30" s="34" t="s">
        <v>1568</v>
      </c>
      <c r="S30" s="34" t="s">
        <v>1487</v>
      </c>
      <c r="T30" s="56" t="s">
        <v>1488</v>
      </c>
      <c r="U30" s="37">
        <v>3.718</v>
      </c>
      <c r="V30" s="37">
        <v>2274.7217999999998</v>
      </c>
      <c r="W30" s="37">
        <v>8457.4159999999993</v>
      </c>
      <c r="X30" s="41">
        <v>1.0390099999999999E-2</v>
      </c>
      <c r="Y30" s="41">
        <v>2.3796590481363813E-2</v>
      </c>
      <c r="Z30" s="41">
        <v>3.9364999999999999E-3</v>
      </c>
      <c r="AA30" s="143"/>
    </row>
    <row r="31" spans="1:27" x14ac:dyDescent="0.2">
      <c r="A31" s="34">
        <v>392</v>
      </c>
      <c r="B31" s="34">
        <v>392</v>
      </c>
      <c r="C31" s="34" t="s">
        <v>1721</v>
      </c>
      <c r="D31" s="34" t="s">
        <v>1722</v>
      </c>
      <c r="E31" s="34" t="s">
        <v>1611</v>
      </c>
      <c r="F31" s="34" t="s">
        <v>1723</v>
      </c>
      <c r="G31" s="34">
        <v>62020201</v>
      </c>
      <c r="H31" s="34" t="s">
        <v>109</v>
      </c>
      <c r="I31" s="34" t="s">
        <v>1565</v>
      </c>
      <c r="J31" s="34" t="s">
        <v>1678</v>
      </c>
      <c r="K31" s="34" t="s">
        <v>169</v>
      </c>
      <c r="L31" s="34" t="s">
        <v>1642</v>
      </c>
      <c r="M31" s="34" t="s">
        <v>1724</v>
      </c>
      <c r="N31" s="35" t="s">
        <v>1257</v>
      </c>
      <c r="O31" s="34" t="s">
        <v>72</v>
      </c>
      <c r="P31" s="43" t="s">
        <v>1725</v>
      </c>
      <c r="Q31" s="34" t="s">
        <v>86</v>
      </c>
      <c r="R31" s="34" t="s">
        <v>1568</v>
      </c>
      <c r="S31" s="34" t="s">
        <v>1487</v>
      </c>
      <c r="T31" s="56" t="s">
        <v>1488</v>
      </c>
      <c r="U31" s="37">
        <v>4.0218999999999996</v>
      </c>
      <c r="V31" s="37">
        <v>2795.9901</v>
      </c>
      <c r="W31" s="37">
        <v>11245.19268</v>
      </c>
      <c r="X31" s="41">
        <v>6.6427999999999999E-3</v>
      </c>
      <c r="Y31" s="41">
        <v>3.164048734380507E-2</v>
      </c>
      <c r="Z31" s="41">
        <v>5.2341000000000002E-3</v>
      </c>
      <c r="AA31" s="143"/>
    </row>
    <row r="32" spans="1:27" x14ac:dyDescent="0.2">
      <c r="A32" s="34">
        <v>392</v>
      </c>
      <c r="B32" s="34">
        <v>392</v>
      </c>
      <c r="C32" s="34" t="s">
        <v>1640</v>
      </c>
      <c r="D32" s="35">
        <v>513872440</v>
      </c>
      <c r="E32" s="34" t="s">
        <v>213</v>
      </c>
      <c r="F32" s="34" t="s">
        <v>1641</v>
      </c>
      <c r="G32" s="34">
        <v>62017967</v>
      </c>
      <c r="H32" s="34" t="s">
        <v>109</v>
      </c>
      <c r="I32" s="34" t="s">
        <v>1565</v>
      </c>
      <c r="J32" s="34" t="s">
        <v>1159</v>
      </c>
      <c r="K32" s="34" t="s">
        <v>169</v>
      </c>
      <c r="L32" s="34" t="s">
        <v>1642</v>
      </c>
      <c r="M32" s="34" t="s">
        <v>71</v>
      </c>
      <c r="N32" s="35" t="s">
        <v>1314</v>
      </c>
      <c r="O32" s="34" t="s">
        <v>72</v>
      </c>
      <c r="P32" s="43" t="s">
        <v>1643</v>
      </c>
      <c r="Q32" s="34" t="s">
        <v>86</v>
      </c>
      <c r="R32" s="34" t="s">
        <v>1568</v>
      </c>
      <c r="S32" s="34" t="s">
        <v>1487</v>
      </c>
      <c r="T32" s="56" t="s">
        <v>1488</v>
      </c>
      <c r="U32" s="37">
        <v>4.0218999999999996</v>
      </c>
      <c r="V32" s="37">
        <v>107.95780000000001</v>
      </c>
      <c r="W32" s="37">
        <v>434.19558000000001</v>
      </c>
      <c r="X32" s="41">
        <v>4.7274999999999999E-3</v>
      </c>
      <c r="Y32" s="41">
        <v>1.2216995113201957E-3</v>
      </c>
      <c r="Z32" s="41">
        <v>2.0210000000000001E-4</v>
      </c>
      <c r="AA32" s="143"/>
    </row>
    <row r="33" spans="1:27" x14ac:dyDescent="0.2">
      <c r="A33" s="34">
        <v>392</v>
      </c>
      <c r="B33" s="34">
        <v>392</v>
      </c>
      <c r="C33" s="34" t="s">
        <v>1759</v>
      </c>
      <c r="D33" s="34" t="s">
        <v>1760</v>
      </c>
      <c r="E33" s="34" t="s">
        <v>1611</v>
      </c>
      <c r="F33" s="34" t="s">
        <v>1761</v>
      </c>
      <c r="G33" s="34">
        <v>62020805</v>
      </c>
      <c r="H33" s="34" t="s">
        <v>109</v>
      </c>
      <c r="I33" s="34" t="s">
        <v>1565</v>
      </c>
      <c r="J33" s="34" t="s">
        <v>1678</v>
      </c>
      <c r="K33" s="34" t="s">
        <v>169</v>
      </c>
      <c r="L33" s="34" t="s">
        <v>1642</v>
      </c>
      <c r="M33" s="34" t="s">
        <v>257</v>
      </c>
      <c r="N33" s="35" t="s">
        <v>1314</v>
      </c>
      <c r="O33" s="34" t="s">
        <v>72</v>
      </c>
      <c r="P33" s="43" t="s">
        <v>1762</v>
      </c>
      <c r="Q33" s="34" t="s">
        <v>78</v>
      </c>
      <c r="R33" s="34" t="s">
        <v>1568</v>
      </c>
      <c r="S33" s="34" t="s">
        <v>1487</v>
      </c>
      <c r="T33" s="56" t="s">
        <v>1488</v>
      </c>
      <c r="U33" s="37">
        <v>3.718</v>
      </c>
      <c r="V33" s="37">
        <v>2446.0092</v>
      </c>
      <c r="W33" s="37">
        <v>9094.2625499999995</v>
      </c>
      <c r="X33" s="41">
        <v>9.2040000000000004E-4</v>
      </c>
      <c r="Y33" s="41">
        <v>2.5588489764604101E-2</v>
      </c>
      <c r="Z33" s="41">
        <v>4.2329999999999998E-3</v>
      </c>
      <c r="AA33" s="143"/>
    </row>
    <row r="34" spans="1:27" x14ac:dyDescent="0.2">
      <c r="A34" s="34">
        <v>392</v>
      </c>
      <c r="B34" s="34">
        <v>392</v>
      </c>
      <c r="C34" s="34" t="s">
        <v>1726</v>
      </c>
      <c r="D34" s="34" t="s">
        <v>1727</v>
      </c>
      <c r="E34" s="34" t="s">
        <v>741</v>
      </c>
      <c r="F34" s="34" t="s">
        <v>1728</v>
      </c>
      <c r="G34" s="34">
        <v>62019997</v>
      </c>
      <c r="H34" s="34" t="s">
        <v>109</v>
      </c>
      <c r="I34" s="34" t="s">
        <v>1565</v>
      </c>
      <c r="J34" s="34" t="s">
        <v>1678</v>
      </c>
      <c r="K34" s="34" t="s">
        <v>169</v>
      </c>
      <c r="L34" s="34" t="s">
        <v>257</v>
      </c>
      <c r="M34" s="34" t="s">
        <v>1729</v>
      </c>
      <c r="N34" s="35" t="s">
        <v>170</v>
      </c>
      <c r="O34" s="34" t="s">
        <v>72</v>
      </c>
      <c r="P34" s="43" t="s">
        <v>1730</v>
      </c>
      <c r="Q34" s="34" t="s">
        <v>78</v>
      </c>
      <c r="R34" s="34" t="s">
        <v>1568</v>
      </c>
      <c r="S34" s="34" t="s">
        <v>1487</v>
      </c>
      <c r="T34" s="56" t="s">
        <v>1488</v>
      </c>
      <c r="U34" s="37">
        <v>3.718</v>
      </c>
      <c r="V34" s="37">
        <v>804.7165</v>
      </c>
      <c r="W34" s="37">
        <v>2991.9360099999999</v>
      </c>
      <c r="X34" s="41">
        <v>5.0779999999999998E-4</v>
      </c>
      <c r="Y34" s="41">
        <v>8.4183966326413489E-3</v>
      </c>
      <c r="Z34" s="41">
        <v>1.3925999999999999E-3</v>
      </c>
      <c r="AA34" s="143"/>
    </row>
    <row r="35" spans="1:27" x14ac:dyDescent="0.2">
      <c r="A35" s="34">
        <v>392</v>
      </c>
      <c r="B35" s="34">
        <v>392</v>
      </c>
      <c r="C35" s="34" t="s">
        <v>1752</v>
      </c>
      <c r="D35" s="34" t="s">
        <v>1753</v>
      </c>
      <c r="E35" s="34" t="s">
        <v>1611</v>
      </c>
      <c r="F35" s="34" t="s">
        <v>1754</v>
      </c>
      <c r="G35" s="34">
        <v>62021217</v>
      </c>
      <c r="H35" s="34" t="s">
        <v>109</v>
      </c>
      <c r="I35" s="34" t="s">
        <v>1565</v>
      </c>
      <c r="J35" s="34" t="s">
        <v>1755</v>
      </c>
      <c r="K35" s="34" t="s">
        <v>169</v>
      </c>
      <c r="L35" s="34" t="s">
        <v>170</v>
      </c>
      <c r="M35" s="34" t="s">
        <v>170</v>
      </c>
      <c r="N35" s="35" t="s">
        <v>170</v>
      </c>
      <c r="O35" s="34" t="s">
        <v>72</v>
      </c>
      <c r="P35" s="43" t="s">
        <v>1756</v>
      </c>
      <c r="Q35" s="34" t="s">
        <v>78</v>
      </c>
      <c r="R35" s="34" t="s">
        <v>1568</v>
      </c>
      <c r="S35" s="34" t="s">
        <v>1487</v>
      </c>
      <c r="T35" s="56" t="s">
        <v>1488</v>
      </c>
      <c r="U35" s="37">
        <v>3.718</v>
      </c>
      <c r="V35" s="37">
        <v>2081.9418000000001</v>
      </c>
      <c r="W35" s="37">
        <v>7740.6596200000004</v>
      </c>
      <c r="X35" s="41">
        <v>5.0710000000000002E-4</v>
      </c>
      <c r="Y35" s="41">
        <v>2.1779791288083487E-2</v>
      </c>
      <c r="Z35" s="41">
        <v>3.6029E-3</v>
      </c>
      <c r="AA35" s="143"/>
    </row>
    <row r="36" spans="1:27" x14ac:dyDescent="0.2">
      <c r="A36" s="34">
        <v>392</v>
      </c>
      <c r="B36" s="34">
        <v>392</v>
      </c>
      <c r="C36" s="34" t="s">
        <v>1667</v>
      </c>
      <c r="D36" s="35">
        <v>862034928</v>
      </c>
      <c r="E36" s="34" t="s">
        <v>1563</v>
      </c>
      <c r="F36" s="34" t="s">
        <v>1668</v>
      </c>
      <c r="G36" s="34">
        <v>62018940</v>
      </c>
      <c r="H36" s="34" t="s">
        <v>109</v>
      </c>
      <c r="I36" s="34" t="s">
        <v>1565</v>
      </c>
      <c r="J36" s="34" t="s">
        <v>1669</v>
      </c>
      <c r="K36" s="34" t="s">
        <v>169</v>
      </c>
      <c r="L36" s="34" t="s">
        <v>1642</v>
      </c>
      <c r="M36" s="34" t="s">
        <v>1642</v>
      </c>
      <c r="N36" s="35" t="s">
        <v>1257</v>
      </c>
      <c r="O36" s="34" t="s">
        <v>72</v>
      </c>
      <c r="P36" s="43" t="s">
        <v>1670</v>
      </c>
      <c r="Q36" s="34" t="s">
        <v>86</v>
      </c>
      <c r="R36" s="34" t="s">
        <v>1568</v>
      </c>
      <c r="S36" s="34" t="s">
        <v>1487</v>
      </c>
      <c r="T36" s="56" t="s">
        <v>1488</v>
      </c>
      <c r="U36" s="37">
        <v>4.0218999999999996</v>
      </c>
      <c r="V36" s="37">
        <v>2104.3114999999998</v>
      </c>
      <c r="W36" s="37">
        <v>8463.3307000000004</v>
      </c>
      <c r="X36" s="41">
        <v>3.1550000000000003E-4</v>
      </c>
      <c r="Y36" s="41">
        <v>2.3813190474723814E-2</v>
      </c>
      <c r="Z36" s="41">
        <v>3.9392999999999997E-3</v>
      </c>
      <c r="AA36" s="143"/>
    </row>
    <row r="37" spans="1:27" x14ac:dyDescent="0.2">
      <c r="A37" s="34">
        <v>392</v>
      </c>
      <c r="B37" s="34">
        <v>392</v>
      </c>
      <c r="C37" s="34" t="s">
        <v>1644</v>
      </c>
      <c r="D37" s="35">
        <v>530278738</v>
      </c>
      <c r="E37" s="34" t="s">
        <v>1563</v>
      </c>
      <c r="F37" s="34" t="s">
        <v>1645</v>
      </c>
      <c r="G37" s="34">
        <v>62017991</v>
      </c>
      <c r="H37" s="34" t="s">
        <v>109</v>
      </c>
      <c r="I37" s="34" t="s">
        <v>1565</v>
      </c>
      <c r="J37" s="34" t="s">
        <v>1581</v>
      </c>
      <c r="K37" s="34" t="s">
        <v>169</v>
      </c>
      <c r="L37" s="34" t="s">
        <v>170</v>
      </c>
      <c r="M37" s="34" t="s">
        <v>71</v>
      </c>
      <c r="N37" s="35" t="s">
        <v>170</v>
      </c>
      <c r="O37" s="34" t="s">
        <v>72</v>
      </c>
      <c r="P37" s="43" t="s">
        <v>1646</v>
      </c>
      <c r="Q37" s="34" t="s">
        <v>78</v>
      </c>
      <c r="R37" s="34" t="s">
        <v>1568</v>
      </c>
      <c r="S37" s="34" t="s">
        <v>1487</v>
      </c>
      <c r="T37" s="56" t="s">
        <v>1488</v>
      </c>
      <c r="U37" s="37">
        <v>3.718</v>
      </c>
      <c r="V37" s="37">
        <v>1411.2353000000001</v>
      </c>
      <c r="W37" s="37">
        <v>5246.9731599999996</v>
      </c>
      <c r="X37" s="41">
        <v>5.0401260714285717E-2</v>
      </c>
      <c r="Y37" s="41">
        <v>1.4763394094642364E-2</v>
      </c>
      <c r="Z37" s="41">
        <v>2.4421999999999998E-3</v>
      </c>
      <c r="AA37" s="143"/>
    </row>
    <row r="38" spans="1:27" x14ac:dyDescent="0.2">
      <c r="A38" s="34">
        <v>392</v>
      </c>
      <c r="B38" s="34">
        <v>392</v>
      </c>
      <c r="C38" s="34" t="s">
        <v>1652</v>
      </c>
      <c r="D38" s="35">
        <v>232962336</v>
      </c>
      <c r="E38" s="34" t="s">
        <v>1611</v>
      </c>
      <c r="F38" s="34" t="s">
        <v>1653</v>
      </c>
      <c r="G38" s="34">
        <v>62007075</v>
      </c>
      <c r="H38" s="34" t="s">
        <v>109</v>
      </c>
      <c r="I38" s="34" t="s">
        <v>1565</v>
      </c>
      <c r="J38" s="34" t="s">
        <v>1600</v>
      </c>
      <c r="K38" s="34" t="s">
        <v>169</v>
      </c>
      <c r="L38" s="34" t="s">
        <v>1577</v>
      </c>
      <c r="M38" s="34" t="s">
        <v>170</v>
      </c>
      <c r="N38" s="35" t="s">
        <v>170</v>
      </c>
      <c r="O38" s="34" t="s">
        <v>72</v>
      </c>
      <c r="P38" s="43" t="s">
        <v>1654</v>
      </c>
      <c r="Q38" s="34" t="s">
        <v>78</v>
      </c>
      <c r="R38" s="34" t="s">
        <v>1568</v>
      </c>
      <c r="S38" s="34" t="s">
        <v>1487</v>
      </c>
      <c r="T38" s="56" t="s">
        <v>1488</v>
      </c>
      <c r="U38" s="37">
        <v>3.718</v>
      </c>
      <c r="V38" s="37">
        <v>18.497699999999998</v>
      </c>
      <c r="W38" s="37">
        <v>68.774820000000005</v>
      </c>
      <c r="X38" s="41">
        <v>0</v>
      </c>
      <c r="Y38" s="41">
        <v>1.9349992260003098E-4</v>
      </c>
      <c r="Z38" s="41">
        <v>3.1999999999999999E-5</v>
      </c>
      <c r="AA38" s="143"/>
    </row>
    <row r="39" spans="1:27" x14ac:dyDescent="0.2">
      <c r="A39" s="34">
        <v>392</v>
      </c>
      <c r="B39" s="34">
        <v>392</v>
      </c>
      <c r="C39" s="34" t="s">
        <v>1655</v>
      </c>
      <c r="D39" s="35" t="s">
        <v>1656</v>
      </c>
      <c r="E39" s="34" t="s">
        <v>1611</v>
      </c>
      <c r="F39" s="34" t="s">
        <v>1657</v>
      </c>
      <c r="G39" s="34">
        <v>60360658</v>
      </c>
      <c r="H39" s="34" t="s">
        <v>109</v>
      </c>
      <c r="I39" s="34" t="s">
        <v>1565</v>
      </c>
      <c r="J39" s="34" t="s">
        <v>1658</v>
      </c>
      <c r="K39" s="34" t="s">
        <v>169</v>
      </c>
      <c r="L39" s="34" t="s">
        <v>170</v>
      </c>
      <c r="M39" s="34" t="s">
        <v>170</v>
      </c>
      <c r="N39" s="35" t="s">
        <v>1314</v>
      </c>
      <c r="O39" s="34" t="s">
        <v>72</v>
      </c>
      <c r="P39" s="43" t="s">
        <v>1659</v>
      </c>
      <c r="Q39" s="34" t="s">
        <v>78</v>
      </c>
      <c r="R39" s="34" t="s">
        <v>1568</v>
      </c>
      <c r="S39" s="34" t="s">
        <v>1487</v>
      </c>
      <c r="T39" s="56" t="s">
        <v>1488</v>
      </c>
      <c r="U39" s="37">
        <v>3.718</v>
      </c>
      <c r="V39" s="37">
        <v>503.69940000000003</v>
      </c>
      <c r="W39" s="37">
        <v>1872.7546500000001</v>
      </c>
      <c r="X39" s="41">
        <v>0</v>
      </c>
      <c r="Y39" s="41">
        <v>5.269397892240844E-3</v>
      </c>
      <c r="Z39" s="41">
        <v>8.7169999999999999E-4</v>
      </c>
      <c r="AA39" s="143"/>
    </row>
    <row r="40" spans="1:27" x14ac:dyDescent="0.2">
      <c r="A40" s="34">
        <v>392</v>
      </c>
      <c r="B40" s="34">
        <v>392</v>
      </c>
      <c r="C40" s="34" t="s">
        <v>1664</v>
      </c>
      <c r="D40" s="35">
        <v>550254411</v>
      </c>
      <c r="E40" s="34" t="s">
        <v>1563</v>
      </c>
      <c r="F40" s="34" t="s">
        <v>1665</v>
      </c>
      <c r="G40" s="34">
        <v>60398492</v>
      </c>
      <c r="H40" s="34" t="s">
        <v>109</v>
      </c>
      <c r="I40" s="34" t="s">
        <v>1565</v>
      </c>
      <c r="J40" s="34" t="s">
        <v>1576</v>
      </c>
      <c r="K40" s="34" t="s">
        <v>169</v>
      </c>
      <c r="L40" s="34" t="s">
        <v>257</v>
      </c>
      <c r="M40" s="34" t="s">
        <v>257</v>
      </c>
      <c r="N40" s="35" t="s">
        <v>71</v>
      </c>
      <c r="O40" s="34" t="s">
        <v>72</v>
      </c>
      <c r="P40" s="43" t="s">
        <v>1666</v>
      </c>
      <c r="Q40" s="34" t="s">
        <v>78</v>
      </c>
      <c r="R40" s="34" t="s">
        <v>1568</v>
      </c>
      <c r="S40" s="34" t="s">
        <v>1487</v>
      </c>
      <c r="T40" s="56" t="s">
        <v>1488</v>
      </c>
      <c r="U40" s="37">
        <v>3.718</v>
      </c>
      <c r="V40" s="37">
        <v>3452.7393000000002</v>
      </c>
      <c r="W40" s="37">
        <v>12837.285</v>
      </c>
      <c r="X40" s="41">
        <v>0</v>
      </c>
      <c r="Y40" s="41">
        <v>3.6120185551925782E-2</v>
      </c>
      <c r="Z40" s="41">
        <v>5.9752E-3</v>
      </c>
      <c r="AA40" s="143"/>
    </row>
    <row r="41" spans="1:27" x14ac:dyDescent="0.2">
      <c r="A41" s="34">
        <v>392</v>
      </c>
      <c r="B41" s="34">
        <v>392</v>
      </c>
      <c r="C41" s="34" t="s">
        <v>1671</v>
      </c>
      <c r="D41" s="35" t="s">
        <v>1672</v>
      </c>
      <c r="E41" s="34" t="s">
        <v>1611</v>
      </c>
      <c r="F41" s="34" t="s">
        <v>1673</v>
      </c>
      <c r="G41" s="34">
        <v>62018643</v>
      </c>
      <c r="H41" s="34" t="s">
        <v>109</v>
      </c>
      <c r="I41" s="34" t="s">
        <v>1565</v>
      </c>
      <c r="J41" s="34" t="s">
        <v>1159</v>
      </c>
      <c r="K41" s="34" t="s">
        <v>169</v>
      </c>
      <c r="L41" s="34" t="s">
        <v>1577</v>
      </c>
      <c r="M41" s="34" t="s">
        <v>170</v>
      </c>
      <c r="N41" s="35" t="s">
        <v>170</v>
      </c>
      <c r="O41" s="34" t="s">
        <v>72</v>
      </c>
      <c r="P41" s="43" t="s">
        <v>1674</v>
      </c>
      <c r="Q41" s="34" t="s">
        <v>78</v>
      </c>
      <c r="R41" s="34" t="s">
        <v>1568</v>
      </c>
      <c r="S41" s="34" t="s">
        <v>1487</v>
      </c>
      <c r="T41" s="56" t="s">
        <v>1488</v>
      </c>
      <c r="U41" s="37">
        <v>3.718</v>
      </c>
      <c r="V41" s="37">
        <v>533.12390000000005</v>
      </c>
      <c r="W41" s="37">
        <v>1982.15479</v>
      </c>
      <c r="X41" s="41">
        <v>1.3956123036649216E-3</v>
      </c>
      <c r="Y41" s="41">
        <v>5.5771977691208936E-3</v>
      </c>
      <c r="Z41" s="41">
        <v>9.2259999999999998E-4</v>
      </c>
      <c r="AA41" s="143"/>
    </row>
    <row r="42" spans="1:27" x14ac:dyDescent="0.2">
      <c r="A42" s="34">
        <v>392</v>
      </c>
      <c r="B42" s="34">
        <v>392</v>
      </c>
      <c r="C42" s="34" t="s">
        <v>1675</v>
      </c>
      <c r="D42" s="34" t="s">
        <v>1676</v>
      </c>
      <c r="E42" s="34" t="s">
        <v>1611</v>
      </c>
      <c r="F42" s="34" t="s">
        <v>1677</v>
      </c>
      <c r="G42" s="34">
        <v>62018163</v>
      </c>
      <c r="H42" s="34" t="s">
        <v>109</v>
      </c>
      <c r="I42" s="34" t="s">
        <v>1565</v>
      </c>
      <c r="J42" s="34" t="s">
        <v>1678</v>
      </c>
      <c r="K42" s="34" t="s">
        <v>169</v>
      </c>
      <c r="L42" s="34" t="s">
        <v>1577</v>
      </c>
      <c r="M42" s="35" t="s">
        <v>170</v>
      </c>
      <c r="N42" s="35" t="s">
        <v>170</v>
      </c>
      <c r="O42" s="34" t="s">
        <v>72</v>
      </c>
      <c r="P42" s="43" t="s">
        <v>1679</v>
      </c>
      <c r="Q42" s="34" t="s">
        <v>78</v>
      </c>
      <c r="R42" s="34" t="s">
        <v>1568</v>
      </c>
      <c r="S42" s="34" t="s">
        <v>1487</v>
      </c>
      <c r="T42" s="56" t="s">
        <v>1488</v>
      </c>
      <c r="U42" s="37">
        <v>3.718</v>
      </c>
      <c r="V42" s="37">
        <v>2243.0934999999999</v>
      </c>
      <c r="W42" s="37">
        <v>8339.8220000000001</v>
      </c>
      <c r="X42" s="41">
        <v>2.7618181930114013E-4</v>
      </c>
      <c r="Y42" s="41">
        <v>2.346569061372376E-2</v>
      </c>
      <c r="Z42" s="41">
        <v>3.8817999999999999E-3</v>
      </c>
      <c r="AA42" s="143"/>
    </row>
    <row r="43" spans="1:27" x14ac:dyDescent="0.2">
      <c r="A43" s="34">
        <v>392</v>
      </c>
      <c r="B43" s="34">
        <v>392</v>
      </c>
      <c r="C43" s="34" t="s">
        <v>1683</v>
      </c>
      <c r="D43" s="34">
        <v>862034928</v>
      </c>
      <c r="E43" s="34" t="s">
        <v>1563</v>
      </c>
      <c r="F43" s="34" t="s">
        <v>1684</v>
      </c>
      <c r="G43" s="34">
        <v>62018106</v>
      </c>
      <c r="H43" s="34" t="s">
        <v>109</v>
      </c>
      <c r="I43" s="34" t="s">
        <v>1565</v>
      </c>
      <c r="J43" s="34" t="s">
        <v>1576</v>
      </c>
      <c r="K43" s="34" t="s">
        <v>169</v>
      </c>
      <c r="L43" s="34" t="s">
        <v>1642</v>
      </c>
      <c r="M43" s="34" t="s">
        <v>1642</v>
      </c>
      <c r="N43" s="35" t="s">
        <v>1257</v>
      </c>
      <c r="O43" s="34" t="s">
        <v>72</v>
      </c>
      <c r="P43" s="43" t="s">
        <v>1685</v>
      </c>
      <c r="Q43" s="34" t="s">
        <v>86</v>
      </c>
      <c r="R43" s="34" t="s">
        <v>1568</v>
      </c>
      <c r="S43" s="34" t="s">
        <v>1487</v>
      </c>
      <c r="T43" s="56" t="s">
        <v>1488</v>
      </c>
      <c r="U43" s="37">
        <v>4.0218999999999996</v>
      </c>
      <c r="V43" s="37">
        <v>1729.6120000000001</v>
      </c>
      <c r="W43" s="37">
        <v>6956.3267900000001</v>
      </c>
      <c r="X43" s="41">
        <v>1.4550450071506684E-4</v>
      </c>
      <c r="Y43" s="41">
        <v>1.9572992170803136E-2</v>
      </c>
      <c r="Z43" s="41">
        <v>3.2377999999999999E-3</v>
      </c>
      <c r="AA43" s="143"/>
    </row>
    <row r="44" spans="1:27" x14ac:dyDescent="0.2">
      <c r="A44" s="34">
        <v>392</v>
      </c>
      <c r="B44" s="34">
        <v>392</v>
      </c>
      <c r="C44" s="34" t="s">
        <v>1686</v>
      </c>
      <c r="D44" s="34" t="s">
        <v>1687</v>
      </c>
      <c r="E44" s="34" t="s">
        <v>741</v>
      </c>
      <c r="F44" s="34" t="s">
        <v>1688</v>
      </c>
      <c r="G44" s="34">
        <v>62017140</v>
      </c>
      <c r="H44" s="34" t="s">
        <v>109</v>
      </c>
      <c r="I44" s="34" t="s">
        <v>1565</v>
      </c>
      <c r="J44" s="34" t="s">
        <v>1566</v>
      </c>
      <c r="K44" s="34" t="s">
        <v>169</v>
      </c>
      <c r="L44" s="34" t="s">
        <v>1642</v>
      </c>
      <c r="M44" s="34" t="s">
        <v>1642</v>
      </c>
      <c r="N44" s="35" t="s">
        <v>1210</v>
      </c>
      <c r="O44" s="34" t="s">
        <v>72</v>
      </c>
      <c r="P44" s="43" t="s">
        <v>1689</v>
      </c>
      <c r="Q44" s="34" t="s">
        <v>86</v>
      </c>
      <c r="R44" s="34" t="s">
        <v>1568</v>
      </c>
      <c r="S44" s="34" t="s">
        <v>1487</v>
      </c>
      <c r="T44" s="56" t="s">
        <v>1488</v>
      </c>
      <c r="U44" s="37">
        <v>4.0218999999999996</v>
      </c>
      <c r="V44" s="37">
        <v>833.3374</v>
      </c>
      <c r="W44" s="37">
        <v>3351.60005</v>
      </c>
      <c r="X44" s="41">
        <v>1.5845928883818216E-3</v>
      </c>
      <c r="Y44" s="41">
        <v>9.4303962278415119E-3</v>
      </c>
      <c r="Z44" s="41">
        <v>1.56E-3</v>
      </c>
      <c r="AA44" s="143"/>
    </row>
    <row r="45" spans="1:27" x14ac:dyDescent="0.2">
      <c r="A45" s="34">
        <v>392</v>
      </c>
      <c r="B45" s="34">
        <v>392</v>
      </c>
      <c r="C45" s="34" t="s">
        <v>1652</v>
      </c>
      <c r="D45" s="34" t="s">
        <v>1690</v>
      </c>
      <c r="E45" s="34" t="s">
        <v>1611</v>
      </c>
      <c r="F45" s="34" t="s">
        <v>1691</v>
      </c>
      <c r="G45" s="34">
        <v>62012778</v>
      </c>
      <c r="H45" s="34" t="s">
        <v>109</v>
      </c>
      <c r="I45" s="34" t="s">
        <v>1565</v>
      </c>
      <c r="J45" s="34" t="s">
        <v>1600</v>
      </c>
      <c r="K45" s="34" t="s">
        <v>169</v>
      </c>
      <c r="L45" s="34" t="s">
        <v>1577</v>
      </c>
      <c r="M45" s="34" t="s">
        <v>170</v>
      </c>
      <c r="N45" s="35" t="s">
        <v>170</v>
      </c>
      <c r="O45" s="34" t="s">
        <v>72</v>
      </c>
      <c r="P45" s="43" t="s">
        <v>1692</v>
      </c>
      <c r="Q45" s="34" t="s">
        <v>78</v>
      </c>
      <c r="R45" s="34" t="s">
        <v>1568</v>
      </c>
      <c r="S45" s="34" t="s">
        <v>1487</v>
      </c>
      <c r="T45" s="56" t="s">
        <v>1488</v>
      </c>
      <c r="U45" s="37">
        <v>3.718</v>
      </c>
      <c r="V45" s="37">
        <v>5367.9862999999996</v>
      </c>
      <c r="W45" s="37">
        <v>19958.173320000002</v>
      </c>
      <c r="X45" s="41">
        <v>3.1576389999999998E-3</v>
      </c>
      <c r="Y45" s="41">
        <v>5.6156177537529002E-2</v>
      </c>
      <c r="Z45" s="41">
        <v>9.2896000000000003E-3</v>
      </c>
      <c r="AA45" s="143"/>
    </row>
    <row r="46" spans="1:27" x14ac:dyDescent="0.2">
      <c r="A46" s="34">
        <v>392</v>
      </c>
      <c r="B46" s="34">
        <v>392</v>
      </c>
      <c r="C46" s="34" t="s">
        <v>1693</v>
      </c>
      <c r="D46" s="34">
        <v>364800114</v>
      </c>
      <c r="E46" s="34" t="s">
        <v>1563</v>
      </c>
      <c r="F46" s="34" t="s">
        <v>1694</v>
      </c>
      <c r="G46" s="34">
        <v>62009766</v>
      </c>
      <c r="H46" s="34" t="s">
        <v>109</v>
      </c>
      <c r="I46" s="34" t="s">
        <v>1565</v>
      </c>
      <c r="J46" s="34" t="s">
        <v>1695</v>
      </c>
      <c r="K46" s="34" t="s">
        <v>169</v>
      </c>
      <c r="L46" s="34" t="s">
        <v>1577</v>
      </c>
      <c r="M46" s="34" t="s">
        <v>71</v>
      </c>
      <c r="N46" s="35" t="s">
        <v>170</v>
      </c>
      <c r="O46" s="34" t="s">
        <v>72</v>
      </c>
      <c r="P46" s="43" t="s">
        <v>1696</v>
      </c>
      <c r="Q46" s="34" t="s">
        <v>78</v>
      </c>
      <c r="R46" s="34" t="s">
        <v>1568</v>
      </c>
      <c r="S46" s="34" t="s">
        <v>1487</v>
      </c>
      <c r="T46" s="56" t="s">
        <v>1488</v>
      </c>
      <c r="U46" s="37">
        <v>3.718</v>
      </c>
      <c r="V46" s="37">
        <v>2984.9555</v>
      </c>
      <c r="W46" s="37">
        <v>11098.06488</v>
      </c>
      <c r="X46" s="41">
        <v>0.14046849411764706</v>
      </c>
      <c r="Y46" s="41">
        <v>3.1226487509405005E-2</v>
      </c>
      <c r="Z46" s="41">
        <v>5.1656000000000002E-3</v>
      </c>
      <c r="AA46" s="143"/>
    </row>
    <row r="47" spans="1:27" x14ac:dyDescent="0.2">
      <c r="A47" s="34">
        <v>392</v>
      </c>
      <c r="B47" s="34">
        <v>392</v>
      </c>
      <c r="C47" s="34" t="s">
        <v>1697</v>
      </c>
      <c r="D47" s="34" t="s">
        <v>1698</v>
      </c>
      <c r="E47" s="34" t="s">
        <v>1611</v>
      </c>
      <c r="F47" s="34" t="s">
        <v>1699</v>
      </c>
      <c r="G47" s="34">
        <v>62017850</v>
      </c>
      <c r="H47" s="34" t="s">
        <v>109</v>
      </c>
      <c r="I47" s="34" t="s">
        <v>1565</v>
      </c>
      <c r="J47" s="34" t="s">
        <v>1566</v>
      </c>
      <c r="K47" s="34" t="s">
        <v>169</v>
      </c>
      <c r="L47" s="34" t="s">
        <v>1642</v>
      </c>
      <c r="M47" s="34" t="s">
        <v>1642</v>
      </c>
      <c r="N47" s="35" t="s">
        <v>1314</v>
      </c>
      <c r="O47" s="34" t="s">
        <v>72</v>
      </c>
      <c r="P47" s="43" t="s">
        <v>1700</v>
      </c>
      <c r="Q47" s="34" t="s">
        <v>86</v>
      </c>
      <c r="R47" s="34" t="s">
        <v>1568</v>
      </c>
      <c r="S47" s="34" t="s">
        <v>1487</v>
      </c>
      <c r="T47" s="56" t="s">
        <v>1488</v>
      </c>
      <c r="U47" s="37">
        <v>4.0218999999999996</v>
      </c>
      <c r="V47" s="37">
        <v>3941.0943000000002</v>
      </c>
      <c r="W47" s="37">
        <v>15850.687400000001</v>
      </c>
      <c r="X47" s="41">
        <v>8.385307021276596E-4</v>
      </c>
      <c r="Y47" s="41">
        <v>4.4598982160407148E-2</v>
      </c>
      <c r="Z47" s="41">
        <v>7.3778000000000003E-3</v>
      </c>
      <c r="AA47" s="143"/>
    </row>
    <row r="48" spans="1:27" x14ac:dyDescent="0.2">
      <c r="A48" s="34">
        <v>392</v>
      </c>
      <c r="B48" s="34">
        <v>392</v>
      </c>
      <c r="C48" s="34" t="s">
        <v>1655</v>
      </c>
      <c r="D48" s="34" t="s">
        <v>1656</v>
      </c>
      <c r="E48" s="34" t="s">
        <v>1611</v>
      </c>
      <c r="F48" s="34" t="s">
        <v>1701</v>
      </c>
      <c r="G48" s="34">
        <v>62007695</v>
      </c>
      <c r="H48" s="34" t="s">
        <v>109</v>
      </c>
      <c r="I48" s="34" t="s">
        <v>1565</v>
      </c>
      <c r="J48" s="34" t="s">
        <v>1658</v>
      </c>
      <c r="K48" s="34" t="s">
        <v>169</v>
      </c>
      <c r="L48" s="34" t="s">
        <v>1642</v>
      </c>
      <c r="M48" s="34" t="s">
        <v>1642</v>
      </c>
      <c r="N48" s="35" t="s">
        <v>1314</v>
      </c>
      <c r="O48" s="34" t="s">
        <v>72</v>
      </c>
      <c r="P48" s="43" t="s">
        <v>1702</v>
      </c>
      <c r="Q48" s="34" t="s">
        <v>86</v>
      </c>
      <c r="R48" s="34" t="s">
        <v>1568</v>
      </c>
      <c r="S48" s="34" t="s">
        <v>1487</v>
      </c>
      <c r="T48" s="56" t="s">
        <v>1488</v>
      </c>
      <c r="U48" s="37">
        <v>4.0218999999999996</v>
      </c>
      <c r="V48" s="37">
        <v>1174.1728000000001</v>
      </c>
      <c r="W48" s="37">
        <v>4722.4058400000004</v>
      </c>
      <c r="X48" s="41">
        <v>2.9193751375077557E-4</v>
      </c>
      <c r="Y48" s="41">
        <v>1.3287394685042128E-2</v>
      </c>
      <c r="Z48" s="41">
        <v>2.1981000000000001E-3</v>
      </c>
      <c r="AA48" s="143"/>
    </row>
    <row r="49" spans="1:27" x14ac:dyDescent="0.2">
      <c r="A49" s="34">
        <v>392</v>
      </c>
      <c r="B49" s="34">
        <v>392</v>
      </c>
      <c r="C49" s="34" t="s">
        <v>1703</v>
      </c>
      <c r="D49" s="34" t="s">
        <v>1704</v>
      </c>
      <c r="E49" s="34" t="s">
        <v>741</v>
      </c>
      <c r="F49" s="34" t="s">
        <v>1705</v>
      </c>
      <c r="G49" s="34">
        <v>62020607</v>
      </c>
      <c r="H49" s="34" t="s">
        <v>109</v>
      </c>
      <c r="I49" s="34" t="s">
        <v>1565</v>
      </c>
      <c r="J49" s="34" t="s">
        <v>1600</v>
      </c>
      <c r="K49" s="34" t="s">
        <v>169</v>
      </c>
      <c r="L49" s="34" t="s">
        <v>1642</v>
      </c>
      <c r="M49" s="34" t="s">
        <v>1642</v>
      </c>
      <c r="N49" s="35" t="s">
        <v>1706</v>
      </c>
      <c r="O49" s="34" t="s">
        <v>72</v>
      </c>
      <c r="P49" s="43" t="s">
        <v>1707</v>
      </c>
      <c r="Q49" s="34" t="s">
        <v>78</v>
      </c>
      <c r="R49" s="34" t="s">
        <v>1568</v>
      </c>
      <c r="S49" s="34" t="s">
        <v>1487</v>
      </c>
      <c r="T49" s="56" t="s">
        <v>1488</v>
      </c>
      <c r="U49" s="37">
        <v>3.718</v>
      </c>
      <c r="V49" s="37">
        <v>1633.3207</v>
      </c>
      <c r="W49" s="37">
        <v>6072.6863800000001</v>
      </c>
      <c r="X49" s="41">
        <v>3.0350658738269999E-3</v>
      </c>
      <c r="Y49" s="41">
        <v>1.7086693165322738E-2</v>
      </c>
      <c r="Z49" s="41">
        <v>2.8265999999999999E-3</v>
      </c>
      <c r="AA49" s="143"/>
    </row>
    <row r="50" spans="1:27" x14ac:dyDescent="0.2">
      <c r="A50" s="34">
        <v>392</v>
      </c>
      <c r="B50" s="34">
        <v>392</v>
      </c>
      <c r="C50" s="34" t="s">
        <v>1675</v>
      </c>
      <c r="D50" s="34" t="s">
        <v>1676</v>
      </c>
      <c r="E50" s="34" t="s">
        <v>1611</v>
      </c>
      <c r="F50" s="34" t="s">
        <v>1731</v>
      </c>
      <c r="G50" s="34">
        <v>62019427</v>
      </c>
      <c r="H50" s="34" t="s">
        <v>109</v>
      </c>
      <c r="I50" s="34" t="s">
        <v>1565</v>
      </c>
      <c r="J50" s="34" t="s">
        <v>1566</v>
      </c>
      <c r="K50" s="34" t="s">
        <v>169</v>
      </c>
      <c r="L50" s="34" t="s">
        <v>1577</v>
      </c>
      <c r="M50" s="34" t="s">
        <v>170</v>
      </c>
      <c r="N50" s="35" t="s">
        <v>170</v>
      </c>
      <c r="O50" s="34" t="s">
        <v>72</v>
      </c>
      <c r="P50" s="43" t="s">
        <v>1732</v>
      </c>
      <c r="Q50" s="34" t="s">
        <v>78</v>
      </c>
      <c r="R50" s="34" t="s">
        <v>1568</v>
      </c>
      <c r="S50" s="34" t="s">
        <v>1487</v>
      </c>
      <c r="T50" s="56" t="s">
        <v>1488</v>
      </c>
      <c r="U50" s="37">
        <v>3.718</v>
      </c>
      <c r="V50" s="37">
        <v>2772.3524000000002</v>
      </c>
      <c r="W50" s="37">
        <v>10307.606400000001</v>
      </c>
      <c r="X50" s="41">
        <v>3.1069734394262027E-3</v>
      </c>
      <c r="Y50" s="41">
        <v>2.9002388399044648E-2</v>
      </c>
      <c r="Z50" s="41">
        <v>4.7977000000000002E-3</v>
      </c>
      <c r="AA50" s="143"/>
    </row>
    <row r="51" spans="1:27" x14ac:dyDescent="0.2">
      <c r="A51" s="34">
        <v>392</v>
      </c>
      <c r="B51" s="34">
        <v>392</v>
      </c>
      <c r="C51" s="34" t="s">
        <v>1733</v>
      </c>
      <c r="D51" s="34" t="s">
        <v>1687</v>
      </c>
      <c r="E51" s="34" t="s">
        <v>741</v>
      </c>
      <c r="F51" s="34" t="s">
        <v>1734</v>
      </c>
      <c r="G51" s="34">
        <v>62018973</v>
      </c>
      <c r="H51" s="34" t="s">
        <v>109</v>
      </c>
      <c r="I51" s="34" t="s">
        <v>1565</v>
      </c>
      <c r="J51" s="34" t="s">
        <v>1658</v>
      </c>
      <c r="K51" s="34" t="s">
        <v>169</v>
      </c>
      <c r="L51" s="34" t="s">
        <v>1642</v>
      </c>
      <c r="M51" s="34" t="s">
        <v>1642</v>
      </c>
      <c r="N51" s="35" t="s">
        <v>1314</v>
      </c>
      <c r="O51" s="34" t="s">
        <v>72</v>
      </c>
      <c r="P51" s="43" t="s">
        <v>1735</v>
      </c>
      <c r="Q51" s="34" t="s">
        <v>86</v>
      </c>
      <c r="R51" s="34" t="s">
        <v>1568</v>
      </c>
      <c r="S51" s="34" t="s">
        <v>1487</v>
      </c>
      <c r="T51" s="56" t="s">
        <v>1488</v>
      </c>
      <c r="U51" s="37">
        <v>4.0218999999999996</v>
      </c>
      <c r="V51" s="37">
        <v>1478.3617999999999</v>
      </c>
      <c r="W51" s="37">
        <v>5945.82341</v>
      </c>
      <c r="X51" s="41">
        <v>1.790434540389972E-3</v>
      </c>
      <c r="Y51" s="41">
        <v>1.672969330812268E-2</v>
      </c>
      <c r="Z51" s="41">
        <v>2.7675E-3</v>
      </c>
      <c r="AA51" s="143"/>
    </row>
    <row r="52" spans="1:27" x14ac:dyDescent="0.2">
      <c r="A52" s="34">
        <v>392</v>
      </c>
      <c r="B52" s="34">
        <v>392</v>
      </c>
      <c r="C52" s="34" t="s">
        <v>1736</v>
      </c>
      <c r="D52" s="34">
        <v>797</v>
      </c>
      <c r="E52" s="34" t="s">
        <v>1611</v>
      </c>
      <c r="F52" s="34" t="s">
        <v>1737</v>
      </c>
      <c r="G52" s="34">
        <v>62017900</v>
      </c>
      <c r="H52" s="34" t="s">
        <v>109</v>
      </c>
      <c r="I52" s="34" t="s">
        <v>1565</v>
      </c>
      <c r="J52" s="34" t="s">
        <v>1576</v>
      </c>
      <c r="K52" s="34" t="s">
        <v>169</v>
      </c>
      <c r="L52" s="34" t="s">
        <v>257</v>
      </c>
      <c r="M52" s="34" t="s">
        <v>257</v>
      </c>
      <c r="N52" s="35" t="s">
        <v>1257</v>
      </c>
      <c r="O52" s="34" t="s">
        <v>72</v>
      </c>
      <c r="P52" s="43" t="s">
        <v>1738</v>
      </c>
      <c r="Q52" s="34" t="s">
        <v>86</v>
      </c>
      <c r="R52" s="34" t="s">
        <v>1568</v>
      </c>
      <c r="S52" s="34" t="s">
        <v>1487</v>
      </c>
      <c r="T52" s="56" t="s">
        <v>1488</v>
      </c>
      <c r="U52" s="37">
        <v>4.0218999999999996</v>
      </c>
      <c r="V52" s="37">
        <v>26.974</v>
      </c>
      <c r="W52" s="37">
        <v>108.48699000000001</v>
      </c>
      <c r="X52" s="41">
        <v>0</v>
      </c>
      <c r="Y52" s="41">
        <v>3.0519987792004886E-4</v>
      </c>
      <c r="Z52" s="41">
        <v>5.0500000000000001E-5</v>
      </c>
      <c r="AA52" s="143"/>
    </row>
    <row r="53" spans="1:27" x14ac:dyDescent="0.2">
      <c r="A53" s="34">
        <v>392</v>
      </c>
      <c r="B53" s="34">
        <v>392</v>
      </c>
      <c r="C53" s="34" t="s">
        <v>1739</v>
      </c>
      <c r="D53" s="34">
        <v>811259854</v>
      </c>
      <c r="E53" s="34" t="s">
        <v>1563</v>
      </c>
      <c r="F53" s="34" t="s">
        <v>1740</v>
      </c>
      <c r="G53" s="34">
        <v>62004453</v>
      </c>
      <c r="H53" s="34" t="s">
        <v>109</v>
      </c>
      <c r="I53" s="34" t="s">
        <v>1587</v>
      </c>
      <c r="J53" s="34" t="s">
        <v>1662</v>
      </c>
      <c r="K53" s="34" t="s">
        <v>169</v>
      </c>
      <c r="L53" s="34" t="s">
        <v>170</v>
      </c>
      <c r="M53" s="34" t="s">
        <v>170</v>
      </c>
      <c r="N53" s="35" t="s">
        <v>170</v>
      </c>
      <c r="O53" s="34" t="s">
        <v>72</v>
      </c>
      <c r="P53" s="43" t="s">
        <v>1741</v>
      </c>
      <c r="Q53" s="34" t="s">
        <v>78</v>
      </c>
      <c r="R53" s="34" t="s">
        <v>1568</v>
      </c>
      <c r="S53" s="34" t="s">
        <v>1487</v>
      </c>
      <c r="T53" s="56" t="s">
        <v>1488</v>
      </c>
      <c r="U53" s="37">
        <v>3.718</v>
      </c>
      <c r="V53" s="37">
        <v>2530.5520000000001</v>
      </c>
      <c r="W53" s="37">
        <v>9408.5925000000007</v>
      </c>
      <c r="X53" s="111">
        <v>2.5054970297029702E-2</v>
      </c>
      <c r="Y53" s="41">
        <v>2.6472889410844243E-2</v>
      </c>
      <c r="Z53" s="41">
        <v>4.3793E-3</v>
      </c>
      <c r="AA53" s="143"/>
    </row>
    <row r="54" spans="1:27" x14ac:dyDescent="0.2">
      <c r="A54" s="34">
        <v>392</v>
      </c>
      <c r="B54" s="34">
        <v>392</v>
      </c>
      <c r="C54" s="34" t="s">
        <v>1747</v>
      </c>
      <c r="D54" s="34" t="s">
        <v>1748</v>
      </c>
      <c r="E54" s="34" t="s">
        <v>741</v>
      </c>
      <c r="F54" s="34" t="s">
        <v>1749</v>
      </c>
      <c r="G54" s="34">
        <v>62021712</v>
      </c>
      <c r="H54" s="34" t="s">
        <v>109</v>
      </c>
      <c r="I54" s="34" t="s">
        <v>1565</v>
      </c>
      <c r="J54" s="34" t="s">
        <v>1159</v>
      </c>
      <c r="K54" s="34" t="s">
        <v>169</v>
      </c>
      <c r="L54" s="34" t="s">
        <v>1750</v>
      </c>
      <c r="M54" s="34" t="s">
        <v>257</v>
      </c>
      <c r="N54" s="35" t="s">
        <v>1257</v>
      </c>
      <c r="O54" s="34" t="s">
        <v>72</v>
      </c>
      <c r="P54" s="43" t="s">
        <v>1751</v>
      </c>
      <c r="Q54" s="34" t="s">
        <v>78</v>
      </c>
      <c r="R54" s="34" t="s">
        <v>1568</v>
      </c>
      <c r="S54" s="34" t="s">
        <v>1487</v>
      </c>
      <c r="T54" s="56" t="s">
        <v>1488</v>
      </c>
      <c r="U54" s="37">
        <v>3.718</v>
      </c>
      <c r="V54" s="37">
        <v>632.66010000000006</v>
      </c>
      <c r="W54" s="37">
        <v>2352.23027</v>
      </c>
      <c r="X54" s="41">
        <v>6.3266010000000015E-5</v>
      </c>
      <c r="Y54" s="41">
        <v>6.6184973526010604E-3</v>
      </c>
      <c r="Z54" s="41">
        <v>1.0949E-3</v>
      </c>
      <c r="AA54" s="143"/>
    </row>
    <row r="55" spans="1:27" x14ac:dyDescent="0.2">
      <c r="A55" s="34">
        <v>392</v>
      </c>
      <c r="B55" s="34">
        <v>392</v>
      </c>
      <c r="C55" s="34" t="s">
        <v>1763</v>
      </c>
      <c r="D55" s="34" t="s">
        <v>1764</v>
      </c>
      <c r="E55" s="34" t="s">
        <v>1611</v>
      </c>
      <c r="F55" s="34" t="s">
        <v>1765</v>
      </c>
      <c r="G55" s="34">
        <v>62020789</v>
      </c>
      <c r="H55" s="34" t="s">
        <v>109</v>
      </c>
      <c r="I55" s="34" t="s">
        <v>1587</v>
      </c>
      <c r="J55" s="34" t="s">
        <v>1662</v>
      </c>
      <c r="K55" s="34" t="s">
        <v>169</v>
      </c>
      <c r="L55" s="34" t="s">
        <v>170</v>
      </c>
      <c r="M55" s="34" t="s">
        <v>170</v>
      </c>
      <c r="N55" s="35" t="s">
        <v>170</v>
      </c>
      <c r="O55" s="34" t="s">
        <v>72</v>
      </c>
      <c r="P55" s="43" t="s">
        <v>1766</v>
      </c>
      <c r="Q55" s="34" t="s">
        <v>78</v>
      </c>
      <c r="R55" s="34" t="s">
        <v>1568</v>
      </c>
      <c r="S55" s="34" t="s">
        <v>1487</v>
      </c>
      <c r="T55" s="56" t="s">
        <v>1488</v>
      </c>
      <c r="U55" s="37">
        <v>3.718</v>
      </c>
      <c r="V55" s="37">
        <v>1510.3347000000001</v>
      </c>
      <c r="W55" s="37">
        <v>5615.4247400000004</v>
      </c>
      <c r="X55" s="41">
        <v>0</v>
      </c>
      <c r="Y55" s="41">
        <v>1.5800093679962532E-2</v>
      </c>
      <c r="Z55" s="41">
        <v>2.6137000000000001E-3</v>
      </c>
      <c r="AA55" s="143"/>
    </row>
    <row r="56" spans="1:27" x14ac:dyDescent="0.2">
      <c r="A56" s="34">
        <v>392</v>
      </c>
      <c r="B56" s="34">
        <v>392</v>
      </c>
      <c r="C56" s="34" t="s">
        <v>1770</v>
      </c>
      <c r="D56" s="34" t="s">
        <v>1771</v>
      </c>
      <c r="F56" s="34" t="s">
        <v>1772</v>
      </c>
      <c r="G56" s="34">
        <v>62021720</v>
      </c>
      <c r="H56" s="34" t="s">
        <v>109</v>
      </c>
      <c r="I56" s="34" t="s">
        <v>1565</v>
      </c>
      <c r="J56" s="34" t="s">
        <v>1581</v>
      </c>
      <c r="K56" s="34" t="s">
        <v>169</v>
      </c>
      <c r="L56" s="34" t="s">
        <v>1577</v>
      </c>
      <c r="M56" s="34" t="s">
        <v>170</v>
      </c>
      <c r="N56" s="35" t="s">
        <v>170</v>
      </c>
      <c r="O56" s="34" t="s">
        <v>72</v>
      </c>
      <c r="P56" s="43" t="s">
        <v>1773</v>
      </c>
      <c r="Q56" s="34" t="s">
        <v>78</v>
      </c>
      <c r="R56" s="34" t="s">
        <v>1568</v>
      </c>
      <c r="S56" s="34" t="s">
        <v>1487</v>
      </c>
      <c r="T56" s="56" t="s">
        <v>1488</v>
      </c>
      <c r="U56" s="37">
        <v>3.718</v>
      </c>
      <c r="V56" s="37">
        <v>1613.7046</v>
      </c>
      <c r="W56" s="37">
        <v>5999.7539500000003</v>
      </c>
      <c r="X56" s="41">
        <v>1.6911591832448596E-4</v>
      </c>
      <c r="Y56" s="41">
        <v>1.6881493247402707E-2</v>
      </c>
      <c r="Z56" s="41">
        <v>2.7926000000000001E-3</v>
      </c>
      <c r="AA56" s="143"/>
    </row>
    <row r="57" spans="1:27" x14ac:dyDescent="0.2">
      <c r="A57" s="34">
        <v>392</v>
      </c>
      <c r="B57" s="34">
        <v>392</v>
      </c>
      <c r="C57" s="34" t="s">
        <v>1774</v>
      </c>
      <c r="D57" s="34">
        <v>468</v>
      </c>
      <c r="E57" s="34" t="s">
        <v>1611</v>
      </c>
      <c r="F57" s="34" t="s">
        <v>1775</v>
      </c>
      <c r="G57" s="34">
        <v>62017918</v>
      </c>
      <c r="H57" s="34" t="s">
        <v>109</v>
      </c>
      <c r="I57" s="34" t="s">
        <v>1565</v>
      </c>
      <c r="J57" s="34" t="s">
        <v>1576</v>
      </c>
      <c r="K57" s="34" t="s">
        <v>169</v>
      </c>
      <c r="L57" s="34" t="s">
        <v>257</v>
      </c>
      <c r="M57" s="34" t="s">
        <v>257</v>
      </c>
      <c r="N57" s="35" t="s">
        <v>1314</v>
      </c>
      <c r="O57" s="34" t="s">
        <v>72</v>
      </c>
      <c r="P57" s="43" t="s">
        <v>1776</v>
      </c>
      <c r="Q57" s="34" t="s">
        <v>86</v>
      </c>
      <c r="R57" s="34" t="s">
        <v>1568</v>
      </c>
      <c r="S57" s="34" t="s">
        <v>1487</v>
      </c>
      <c r="T57" s="56" t="s">
        <v>1488</v>
      </c>
      <c r="U57" s="37">
        <v>4.0218999999999996</v>
      </c>
      <c r="V57" s="37">
        <v>19.765999999999998</v>
      </c>
      <c r="W57" s="37">
        <v>79.497140000000002</v>
      </c>
      <c r="X57" s="41">
        <v>0</v>
      </c>
      <c r="Y57" s="41">
        <v>2.2369991052003583E-4</v>
      </c>
      <c r="Z57" s="41">
        <v>3.6999999999999998E-5</v>
      </c>
      <c r="AA57" s="143"/>
    </row>
    <row r="58" spans="1:27" x14ac:dyDescent="0.2">
      <c r="A58" s="34">
        <v>392</v>
      </c>
      <c r="B58" s="34">
        <v>392</v>
      </c>
      <c r="C58" s="34" t="s">
        <v>1777</v>
      </c>
      <c r="D58" s="34">
        <v>62017975</v>
      </c>
      <c r="E58" s="34" t="s">
        <v>1611</v>
      </c>
      <c r="F58" s="34" t="s">
        <v>1778</v>
      </c>
      <c r="G58" s="34">
        <v>62017975</v>
      </c>
      <c r="H58" s="34" t="s">
        <v>109</v>
      </c>
      <c r="I58" s="34" t="s">
        <v>1587</v>
      </c>
      <c r="J58" s="34" t="s">
        <v>1159</v>
      </c>
      <c r="K58" s="34" t="s">
        <v>169</v>
      </c>
      <c r="L58" s="34" t="s">
        <v>1779</v>
      </c>
      <c r="M58" s="34" t="s">
        <v>71</v>
      </c>
      <c r="N58" s="35" t="s">
        <v>170</v>
      </c>
      <c r="O58" s="34" t="s">
        <v>72</v>
      </c>
      <c r="P58" s="43" t="s">
        <v>1780</v>
      </c>
      <c r="Q58" s="34" t="s">
        <v>78</v>
      </c>
      <c r="R58" s="34" t="s">
        <v>1568</v>
      </c>
      <c r="S58" s="34" t="s">
        <v>1487</v>
      </c>
      <c r="T58" s="56" t="s">
        <v>1488</v>
      </c>
      <c r="U58" s="37">
        <v>3.718</v>
      </c>
      <c r="V58" s="37">
        <v>102.1579</v>
      </c>
      <c r="W58" s="37">
        <v>379.82339000000002</v>
      </c>
      <c r="X58" s="41">
        <v>0</v>
      </c>
      <c r="Y58" s="41">
        <v>1.068699572520171E-3</v>
      </c>
      <c r="Z58" s="41">
        <v>1.7679999999999999E-4</v>
      </c>
      <c r="AA58" s="143"/>
    </row>
    <row r="59" spans="1:27" x14ac:dyDescent="0.2">
      <c r="A59" s="34">
        <v>392</v>
      </c>
      <c r="B59" s="34">
        <v>1316</v>
      </c>
      <c r="C59" s="34" t="s">
        <v>1562</v>
      </c>
      <c r="D59" s="34">
        <v>550257125</v>
      </c>
      <c r="E59" s="34" t="s">
        <v>1563</v>
      </c>
      <c r="F59" s="34" t="s">
        <v>1564</v>
      </c>
      <c r="G59" s="34">
        <v>100790955</v>
      </c>
      <c r="H59" s="34" t="s">
        <v>109</v>
      </c>
      <c r="I59" s="34" t="s">
        <v>1565</v>
      </c>
      <c r="J59" s="34" t="s">
        <v>1566</v>
      </c>
      <c r="K59" s="34" t="s">
        <v>71</v>
      </c>
      <c r="L59" s="34" t="s">
        <v>71</v>
      </c>
      <c r="M59" s="34" t="s">
        <v>71</v>
      </c>
      <c r="N59" s="35" t="s">
        <v>71</v>
      </c>
      <c r="O59" s="34" t="s">
        <v>72</v>
      </c>
      <c r="P59" s="43" t="s">
        <v>1567</v>
      </c>
      <c r="Q59" s="34" t="s">
        <v>75</v>
      </c>
      <c r="R59" s="34" t="s">
        <v>1568</v>
      </c>
      <c r="S59" s="34" t="s">
        <v>1487</v>
      </c>
      <c r="T59" s="56" t="s">
        <v>1569</v>
      </c>
      <c r="U59" s="37">
        <v>1</v>
      </c>
      <c r="V59" s="37">
        <v>959.12239999999997</v>
      </c>
      <c r="W59" s="37">
        <v>959.12242000000003</v>
      </c>
      <c r="X59" s="41">
        <v>9.4308987217305781E-3</v>
      </c>
      <c r="Y59" s="41">
        <v>0.17817601781760178</v>
      </c>
      <c r="Z59" s="41">
        <v>2.2595299999999999E-2</v>
      </c>
      <c r="AA59" s="143"/>
    </row>
    <row r="60" spans="1:27" x14ac:dyDescent="0.2">
      <c r="A60" s="34">
        <v>392</v>
      </c>
      <c r="B60" s="34">
        <v>1316</v>
      </c>
      <c r="C60" s="34" t="s">
        <v>1739</v>
      </c>
      <c r="D60" s="34">
        <v>811259854</v>
      </c>
      <c r="E60" s="34" t="s">
        <v>1563</v>
      </c>
      <c r="F60" s="34" t="s">
        <v>1740</v>
      </c>
      <c r="G60" s="34">
        <v>62004453</v>
      </c>
      <c r="H60" s="34" t="s">
        <v>109</v>
      </c>
      <c r="I60" s="34" t="s">
        <v>1587</v>
      </c>
      <c r="J60" s="34" t="s">
        <v>1662</v>
      </c>
      <c r="K60" s="34" t="s">
        <v>169</v>
      </c>
      <c r="L60" s="34" t="s">
        <v>170</v>
      </c>
      <c r="M60" s="34" t="s">
        <v>170</v>
      </c>
      <c r="N60" s="35" t="s">
        <v>170</v>
      </c>
      <c r="O60" s="34" t="s">
        <v>72</v>
      </c>
      <c r="P60" s="43" t="s">
        <v>1741</v>
      </c>
      <c r="Q60" s="34" t="s">
        <v>78</v>
      </c>
      <c r="R60" s="34" t="s">
        <v>1568</v>
      </c>
      <c r="S60" s="34" t="s">
        <v>1487</v>
      </c>
      <c r="T60" s="56" t="s">
        <v>1488</v>
      </c>
      <c r="U60" s="37">
        <v>3.718</v>
      </c>
      <c r="V60" s="37">
        <v>1012.2208000000001</v>
      </c>
      <c r="W60" s="37">
        <v>3763.4369999999999</v>
      </c>
      <c r="X60" s="41">
        <v>1.0021988118811881E-2</v>
      </c>
      <c r="Y60" s="41">
        <v>0.69913316991331698</v>
      </c>
      <c r="Z60" s="41">
        <v>8.8660299999999997E-2</v>
      </c>
      <c r="AA60" s="143"/>
    </row>
    <row r="61" spans="1:27" x14ac:dyDescent="0.2">
      <c r="A61" s="34">
        <v>392</v>
      </c>
      <c r="B61" s="34">
        <v>1316</v>
      </c>
      <c r="C61" s="34" t="s">
        <v>1697</v>
      </c>
      <c r="D61" s="34" t="s">
        <v>1698</v>
      </c>
      <c r="E61" s="34" t="s">
        <v>1611</v>
      </c>
      <c r="F61" s="34" t="s">
        <v>1699</v>
      </c>
      <c r="G61" s="34">
        <v>62017850</v>
      </c>
      <c r="H61" s="34" t="s">
        <v>109</v>
      </c>
      <c r="I61" s="34" t="s">
        <v>1565</v>
      </c>
      <c r="J61" s="34" t="s">
        <v>1566</v>
      </c>
      <c r="K61" s="34" t="s">
        <v>169</v>
      </c>
      <c r="L61" s="34" t="s">
        <v>1642</v>
      </c>
      <c r="M61" s="34" t="s">
        <v>1642</v>
      </c>
      <c r="N61" s="35" t="s">
        <v>1314</v>
      </c>
      <c r="O61" s="34" t="s">
        <v>72</v>
      </c>
      <c r="P61" s="43" t="s">
        <v>1700</v>
      </c>
      <c r="Q61" s="34" t="s">
        <v>86</v>
      </c>
      <c r="R61" s="34" t="s">
        <v>1568</v>
      </c>
      <c r="S61" s="34" t="s">
        <v>1487</v>
      </c>
      <c r="T61" s="56" t="s">
        <v>1488</v>
      </c>
      <c r="U61" s="37">
        <v>4.0218999999999996</v>
      </c>
      <c r="V61" s="37">
        <v>164.2122</v>
      </c>
      <c r="W61" s="37">
        <v>660.44529</v>
      </c>
      <c r="X61" s="41">
        <v>3.4938765957446805E-5</v>
      </c>
      <c r="Y61" s="41">
        <v>0.12269081226908124</v>
      </c>
      <c r="Z61" s="41">
        <v>1.5559E-2</v>
      </c>
      <c r="AA61" s="143"/>
    </row>
    <row r="62" spans="1:27" x14ac:dyDescent="0.2">
      <c r="A62" s="34">
        <v>392</v>
      </c>
      <c r="B62" s="34">
        <v>1317</v>
      </c>
      <c r="C62" s="34" t="s">
        <v>1562</v>
      </c>
      <c r="D62" s="34">
        <v>550257125</v>
      </c>
      <c r="E62" s="34" t="s">
        <v>1563</v>
      </c>
      <c r="F62" s="34" t="s">
        <v>1564</v>
      </c>
      <c r="G62" s="34">
        <v>100790955</v>
      </c>
      <c r="H62" s="34" t="s">
        <v>109</v>
      </c>
      <c r="I62" s="34" t="s">
        <v>1565</v>
      </c>
      <c r="J62" s="34" t="s">
        <v>1566</v>
      </c>
      <c r="K62" s="34" t="s">
        <v>71</v>
      </c>
      <c r="L62" s="34" t="s">
        <v>71</v>
      </c>
      <c r="M62" s="34" t="s">
        <v>71</v>
      </c>
      <c r="N62" s="35" t="s">
        <v>71</v>
      </c>
      <c r="O62" s="34" t="s">
        <v>72</v>
      </c>
      <c r="P62" s="43" t="s">
        <v>1567</v>
      </c>
      <c r="Q62" s="34" t="s">
        <v>75</v>
      </c>
      <c r="R62" s="34" t="s">
        <v>1568</v>
      </c>
      <c r="S62" s="34" t="s">
        <v>1487</v>
      </c>
      <c r="T62" s="56" t="s">
        <v>1569</v>
      </c>
      <c r="U62" s="37">
        <v>1</v>
      </c>
      <c r="V62" s="37">
        <v>143.86920000000001</v>
      </c>
      <c r="W62" s="37">
        <v>143.86926</v>
      </c>
      <c r="X62" s="41">
        <v>1.4146430678466076E-3</v>
      </c>
      <c r="Y62" s="41">
        <v>1</v>
      </c>
      <c r="Z62" s="41">
        <v>4.0707E-3</v>
      </c>
      <c r="AA62" s="143"/>
    </row>
    <row r="63" spans="1:27" x14ac:dyDescent="0.2">
      <c r="A63" s="34">
        <v>392</v>
      </c>
      <c r="B63" s="34">
        <v>1430</v>
      </c>
      <c r="C63" s="34" t="s">
        <v>1562</v>
      </c>
      <c r="D63" s="34">
        <v>550257125</v>
      </c>
      <c r="E63" s="34" t="s">
        <v>1563</v>
      </c>
      <c r="F63" s="34" t="s">
        <v>1564</v>
      </c>
      <c r="G63" s="34">
        <v>100790955</v>
      </c>
      <c r="H63" s="34" t="s">
        <v>109</v>
      </c>
      <c r="I63" s="34" t="s">
        <v>1565</v>
      </c>
      <c r="J63" s="34" t="s">
        <v>1566</v>
      </c>
      <c r="K63" s="34" t="s">
        <v>71</v>
      </c>
      <c r="L63" s="34" t="s">
        <v>71</v>
      </c>
      <c r="M63" s="34" t="s">
        <v>71</v>
      </c>
      <c r="N63" s="35" t="s">
        <v>71</v>
      </c>
      <c r="O63" s="34" t="s">
        <v>72</v>
      </c>
      <c r="P63" s="43" t="s">
        <v>1567</v>
      </c>
      <c r="Q63" s="34" t="s">
        <v>75</v>
      </c>
      <c r="R63" s="34" t="s">
        <v>1568</v>
      </c>
      <c r="S63" s="34" t="s">
        <v>1487</v>
      </c>
      <c r="T63" s="56" t="s">
        <v>1569</v>
      </c>
      <c r="U63" s="37">
        <v>1</v>
      </c>
      <c r="V63" s="37">
        <v>431.60500000000002</v>
      </c>
      <c r="W63" s="37">
        <v>431.60502000000002</v>
      </c>
      <c r="X63" s="41">
        <v>4.2439036381514252E-3</v>
      </c>
      <c r="Y63" s="41">
        <v>1</v>
      </c>
      <c r="Z63" s="41">
        <v>1.7148699999999999E-2</v>
      </c>
      <c r="AA63" s="143"/>
    </row>
    <row r="64" spans="1:27" x14ac:dyDescent="0.2">
      <c r="A64" s="34">
        <v>392</v>
      </c>
      <c r="B64" s="34">
        <v>8891</v>
      </c>
      <c r="C64" s="34" t="s">
        <v>1562</v>
      </c>
      <c r="D64" s="34">
        <v>550257125</v>
      </c>
      <c r="E64" s="34" t="s">
        <v>1563</v>
      </c>
      <c r="F64" s="34" t="s">
        <v>1564</v>
      </c>
      <c r="G64" s="34">
        <v>100790955</v>
      </c>
      <c r="H64" s="34" t="s">
        <v>109</v>
      </c>
      <c r="I64" s="34" t="s">
        <v>1565</v>
      </c>
      <c r="J64" s="34" t="s">
        <v>1566</v>
      </c>
      <c r="K64" s="34" t="s">
        <v>71</v>
      </c>
      <c r="L64" s="34" t="s">
        <v>71</v>
      </c>
      <c r="M64" s="34" t="s">
        <v>71</v>
      </c>
      <c r="N64" s="35" t="s">
        <v>71</v>
      </c>
      <c r="O64" s="34" t="s">
        <v>72</v>
      </c>
      <c r="P64" s="43" t="s">
        <v>1567</v>
      </c>
      <c r="Q64" s="34" t="s">
        <v>75</v>
      </c>
      <c r="R64" s="34" t="s">
        <v>1568</v>
      </c>
      <c r="S64" s="34" t="s">
        <v>1487</v>
      </c>
      <c r="T64" s="56" t="s">
        <v>1569</v>
      </c>
      <c r="U64" s="37">
        <v>1</v>
      </c>
      <c r="V64" s="37">
        <v>95.920699999999997</v>
      </c>
      <c r="W64" s="37">
        <v>95.920720000000003</v>
      </c>
      <c r="X64" s="41">
        <v>9.4317305801376583E-4</v>
      </c>
      <c r="Y64" s="41">
        <v>1</v>
      </c>
      <c r="Z64" s="41">
        <v>7.3312999999999998E-3</v>
      </c>
      <c r="AA64" s="143"/>
    </row>
    <row r="65" spans="1:27" x14ac:dyDescent="0.2">
      <c r="A65" s="34">
        <v>392</v>
      </c>
      <c r="B65" s="34">
        <v>14848</v>
      </c>
      <c r="N65" s="35"/>
      <c r="P65" s="43" t="s">
        <v>201</v>
      </c>
      <c r="T65" s="56" t="s">
        <v>201</v>
      </c>
      <c r="Y65" s="41" t="s">
        <v>201</v>
      </c>
      <c r="AA65" s="143"/>
    </row>
    <row r="66" spans="1:27" x14ac:dyDescent="0.2">
      <c r="A66" s="143" t="s">
        <v>2827</v>
      </c>
      <c r="B66" s="143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</row>
    <row r="67" spans="1:27" x14ac:dyDescent="0.2">
      <c r="A67" s="144" t="s">
        <v>2825</v>
      </c>
      <c r="N67" s="35"/>
    </row>
    <row r="68" spans="1:27" x14ac:dyDescent="0.2">
      <c r="N68" s="35"/>
    </row>
    <row r="69" spans="1:27" x14ac:dyDescent="0.2">
      <c r="N69" s="35"/>
    </row>
    <row r="70" spans="1:27" x14ac:dyDescent="0.2">
      <c r="N70" s="35"/>
    </row>
    <row r="71" spans="1:27" x14ac:dyDescent="0.2">
      <c r="N71" s="35"/>
    </row>
    <row r="72" spans="1:27" x14ac:dyDescent="0.2">
      <c r="N72" s="35"/>
    </row>
    <row r="73" spans="1:27" x14ac:dyDescent="0.2">
      <c r="N73" s="35"/>
    </row>
    <row r="74" spans="1:27" x14ac:dyDescent="0.2">
      <c r="N74" s="35"/>
    </row>
    <row r="75" spans="1:27" x14ac:dyDescent="0.2">
      <c r="N75" s="35"/>
    </row>
    <row r="76" spans="1:27" x14ac:dyDescent="0.2">
      <c r="N76" s="35"/>
    </row>
    <row r="77" spans="1:27" x14ac:dyDescent="0.2">
      <c r="N77" s="35"/>
    </row>
    <row r="78" spans="1:27" x14ac:dyDescent="0.2">
      <c r="N78" s="35"/>
    </row>
    <row r="79" spans="1:27" x14ac:dyDescent="0.2">
      <c r="N79" s="35"/>
    </row>
    <row r="80" spans="1:27" x14ac:dyDescent="0.2">
      <c r="N80" s="35"/>
    </row>
    <row r="81" spans="14:14" x14ac:dyDescent="0.2">
      <c r="N81" s="35"/>
    </row>
    <row r="82" spans="14:14" x14ac:dyDescent="0.2">
      <c r="N82" s="35"/>
    </row>
    <row r="83" spans="14:14" x14ac:dyDescent="0.2">
      <c r="N83" s="35"/>
    </row>
    <row r="84" spans="14:14" x14ac:dyDescent="0.2">
      <c r="N84" s="35"/>
    </row>
    <row r="85" spans="14:14" x14ac:dyDescent="0.2">
      <c r="N85" s="35"/>
    </row>
    <row r="86" spans="14:14" x14ac:dyDescent="0.2">
      <c r="N86" s="35"/>
    </row>
    <row r="87" spans="14:14" x14ac:dyDescent="0.2">
      <c r="N87" s="35"/>
    </row>
    <row r="88" spans="14:14" x14ac:dyDescent="0.2">
      <c r="N88" s="35"/>
    </row>
    <row r="89" spans="14:14" x14ac:dyDescent="0.2">
      <c r="N89" s="35"/>
    </row>
    <row r="90" spans="14:14" x14ac:dyDescent="0.2">
      <c r="N90" s="35"/>
    </row>
    <row r="91" spans="14:14" x14ac:dyDescent="0.2">
      <c r="N91" s="35"/>
    </row>
    <row r="92" spans="14:14" x14ac:dyDescent="0.2">
      <c r="N92" s="35"/>
    </row>
    <row r="93" spans="14:14" x14ac:dyDescent="0.2">
      <c r="N93" s="35"/>
    </row>
    <row r="94" spans="14:14" x14ac:dyDescent="0.2">
      <c r="N94" s="35"/>
    </row>
    <row r="95" spans="14:14" x14ac:dyDescent="0.2">
      <c r="N95" s="35"/>
    </row>
    <row r="96" spans="14:14" x14ac:dyDescent="0.2">
      <c r="N96" s="35"/>
    </row>
    <row r="97" spans="14:14" x14ac:dyDescent="0.2">
      <c r="N97" s="35"/>
    </row>
    <row r="98" spans="14:14" x14ac:dyDescent="0.2">
      <c r="N98" s="35"/>
    </row>
    <row r="99" spans="14:14" x14ac:dyDescent="0.2">
      <c r="N99" s="35"/>
    </row>
    <row r="100" spans="14:14" x14ac:dyDescent="0.2">
      <c r="N100" s="35"/>
    </row>
    <row r="101" spans="14:14" x14ac:dyDescent="0.2">
      <c r="N101" s="35"/>
    </row>
    <row r="102" spans="14:14" x14ac:dyDescent="0.2">
      <c r="N102" s="35"/>
    </row>
    <row r="103" spans="14:14" x14ac:dyDescent="0.2">
      <c r="N103" s="35"/>
    </row>
    <row r="104" spans="14:14" x14ac:dyDescent="0.2">
      <c r="N104" s="35"/>
    </row>
    <row r="105" spans="14:14" x14ac:dyDescent="0.2">
      <c r="N105" s="35"/>
    </row>
    <row r="1048575" spans="12:12" x14ac:dyDescent="0.2">
      <c r="L1048575" s="48"/>
    </row>
  </sheetData>
  <sheetProtection formatColumns="0"/>
  <mergeCells count="3">
    <mergeCell ref="A1:Z1"/>
    <mergeCell ref="AA2:AA65"/>
    <mergeCell ref="A66:Z66"/>
  </mergeCells>
  <dataValidations count="10">
    <dataValidation type="list" allowBlank="1" showInputMessage="1" showErrorMessage="1" sqref="N3:N21" xr:uid="{00000000-0002-0000-1300-000000000000}">
      <formula1>Country_list_funds</formula1>
    </dataValidation>
    <dataValidation type="list" allowBlank="1" showInputMessage="1" showErrorMessage="1" sqref="H3:H21" xr:uid="{00000000-0002-0000-1300-000001000000}">
      <formula1>Type_of_Security_ID_Fund</formula1>
    </dataValidation>
    <dataValidation type="list" allowBlank="1" showInputMessage="1" showErrorMessage="1" sqref="E3:E21" xr:uid="{00000000-0002-0000-1300-000002000000}">
      <formula1>Issuer_Number_Fund</formula1>
    </dataValidation>
    <dataValidation type="list" allowBlank="1" showInputMessage="1" showErrorMessage="1" sqref="L1048575:L1048576" xr:uid="{00000000-0002-0000-1300-000003000000}">
      <formula1>Country</formula1>
    </dataValidation>
    <dataValidation type="list" allowBlank="1" showInputMessage="1" showErrorMessage="1" sqref="L3:M21" xr:uid="{00000000-0002-0000-1300-000004000000}">
      <formula1>Country_list</formula1>
    </dataValidation>
    <dataValidation type="list" allowBlank="1" showInputMessage="1" showErrorMessage="1" sqref="S3:S21" xr:uid="{00000000-0002-0000-1300-000005000000}">
      <formula1>Dependence_Independence</formula1>
    </dataValidation>
    <dataValidation type="list" allowBlank="1" showInputMessage="1" showErrorMessage="1" sqref="R3:R21" xr:uid="{00000000-0002-0000-1300-000006000000}">
      <formula1>Valuation</formula1>
    </dataValidation>
    <dataValidation type="list" allowBlank="1" showInputMessage="1" showErrorMessage="1" sqref="O3:O21" xr:uid="{00000000-0002-0000-1300-000007000000}">
      <formula1>Holding_interest</formula1>
    </dataValidation>
    <dataValidation type="list" allowBlank="1" showInputMessage="1" showErrorMessage="1" sqref="K3:K21" xr:uid="{00000000-0002-0000-1300-000008000000}">
      <formula1>israel_abroad</formula1>
    </dataValidation>
    <dataValidation type="list" allowBlank="1" showInputMessage="1" showErrorMessage="1" sqref="J3:J21" xr:uid="{00000000-0002-0000-1300-000009000000}">
      <formula1>Fund_Strategy</formula1>
    </dataValidation>
  </dataValidation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C25"/>
  <sheetViews>
    <sheetView rightToLeft="1" workbookViewId="0">
      <selection sqref="A1:AB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0" width="11.6640625" style="34" customWidth="1"/>
    <col min="11" max="11" width="11.6640625" style="40" customWidth="1"/>
    <col min="12" max="13" width="11.6640625" style="34" customWidth="1"/>
    <col min="14" max="14" width="11.6640625" style="56" customWidth="1"/>
    <col min="15" max="15" width="11.6640625" style="34" customWidth="1"/>
    <col min="16" max="16" width="11.6640625" style="56" customWidth="1"/>
    <col min="17" max="19" width="11.6640625" style="34" customWidth="1"/>
    <col min="20" max="20" width="11.6640625" style="56" customWidth="1"/>
    <col min="21" max="26" width="11.6640625" style="37" customWidth="1"/>
    <col min="27" max="28" width="11.6640625" style="41" customWidth="1"/>
    <col min="29" max="29" width="11.6640625" style="34" customWidth="1"/>
    <col min="30" max="16384" width="9" style="34"/>
  </cols>
  <sheetData>
    <row r="1" spans="1:29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</row>
    <row r="2" spans="1:29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56</v>
      </c>
      <c r="J2" s="30" t="s">
        <v>92</v>
      </c>
      <c r="K2" s="30" t="s">
        <v>211</v>
      </c>
      <c r="L2" s="30" t="s">
        <v>1439</v>
      </c>
      <c r="M2" s="30" t="s">
        <v>205</v>
      </c>
      <c r="N2" s="42" t="s">
        <v>1440</v>
      </c>
      <c r="O2" s="30" t="s">
        <v>57</v>
      </c>
      <c r="P2" s="42" t="s">
        <v>1469</v>
      </c>
      <c r="Q2" s="30" t="s">
        <v>60</v>
      </c>
      <c r="R2" s="30" t="s">
        <v>1475</v>
      </c>
      <c r="S2" s="30" t="s">
        <v>1476</v>
      </c>
      <c r="T2" s="42" t="s">
        <v>1478</v>
      </c>
      <c r="U2" s="31" t="s">
        <v>1441</v>
      </c>
      <c r="V2" s="31" t="s">
        <v>1442</v>
      </c>
      <c r="W2" s="31" t="s">
        <v>99</v>
      </c>
      <c r="X2" s="31" t="s">
        <v>100</v>
      </c>
      <c r="Y2" s="31" t="s">
        <v>62</v>
      </c>
      <c r="Z2" s="31" t="s">
        <v>64</v>
      </c>
      <c r="AA2" s="32" t="s">
        <v>65</v>
      </c>
      <c r="AB2" s="32" t="s">
        <v>66</v>
      </c>
      <c r="AC2" s="143" t="s">
        <v>2823</v>
      </c>
    </row>
    <row r="3" spans="1:29" x14ac:dyDescent="0.2">
      <c r="A3" s="48">
        <v>392</v>
      </c>
      <c r="B3" s="48">
        <v>392</v>
      </c>
      <c r="C3" s="48" t="s">
        <v>1548</v>
      </c>
      <c r="D3" s="48">
        <v>997601</v>
      </c>
      <c r="E3" s="36" t="s">
        <v>202</v>
      </c>
      <c r="F3" s="48" t="s">
        <v>1781</v>
      </c>
      <c r="G3" s="48">
        <v>62018205</v>
      </c>
      <c r="H3" s="48" t="s">
        <v>109</v>
      </c>
      <c r="I3" s="36" t="s">
        <v>169</v>
      </c>
      <c r="J3" s="36" t="s">
        <v>170</v>
      </c>
      <c r="K3" s="48" t="s">
        <v>1483</v>
      </c>
      <c r="L3" s="48">
        <v>62018197</v>
      </c>
      <c r="M3" s="48" t="s">
        <v>1159</v>
      </c>
      <c r="N3" s="54" t="s">
        <v>484</v>
      </c>
      <c r="O3" s="48" t="s">
        <v>72</v>
      </c>
      <c r="P3" s="54" t="s">
        <v>1782</v>
      </c>
      <c r="Q3" s="36" t="s">
        <v>78</v>
      </c>
      <c r="R3" s="48" t="s">
        <v>1082</v>
      </c>
      <c r="S3" s="48" t="s">
        <v>1487</v>
      </c>
      <c r="T3" s="54" t="s">
        <v>1488</v>
      </c>
      <c r="U3" s="51">
        <v>0</v>
      </c>
      <c r="V3" s="51">
        <v>1</v>
      </c>
      <c r="W3" s="51">
        <v>29321</v>
      </c>
      <c r="X3" s="51">
        <v>59</v>
      </c>
      <c r="Y3" s="51">
        <v>3.718</v>
      </c>
      <c r="Z3" s="51">
        <v>64.319130000000001</v>
      </c>
      <c r="AA3" s="55">
        <v>1</v>
      </c>
      <c r="AB3" s="55">
        <v>2.9899999999999998E-5</v>
      </c>
      <c r="AC3" s="143"/>
    </row>
    <row r="4" spans="1:29" x14ac:dyDescent="0.2">
      <c r="A4" s="48">
        <v>392</v>
      </c>
      <c r="B4" s="48">
        <v>1317</v>
      </c>
      <c r="C4" s="48" t="s">
        <v>1548</v>
      </c>
      <c r="D4" s="48">
        <v>997601</v>
      </c>
      <c r="E4" s="36" t="s">
        <v>202</v>
      </c>
      <c r="F4" s="48" t="s">
        <v>1781</v>
      </c>
      <c r="G4" s="48">
        <v>62018205</v>
      </c>
      <c r="H4" s="48" t="s">
        <v>109</v>
      </c>
      <c r="I4" s="36" t="s">
        <v>169</v>
      </c>
      <c r="J4" s="36" t="s">
        <v>170</v>
      </c>
      <c r="K4" s="48" t="s">
        <v>1483</v>
      </c>
      <c r="L4" s="48">
        <v>62018197</v>
      </c>
      <c r="M4" s="48" t="s">
        <v>1159</v>
      </c>
      <c r="N4" s="54" t="s">
        <v>484</v>
      </c>
      <c r="O4" s="48" t="s">
        <v>72</v>
      </c>
      <c r="P4" s="54" t="s">
        <v>1782</v>
      </c>
      <c r="Q4" s="36" t="s">
        <v>78</v>
      </c>
      <c r="R4" s="48" t="s">
        <v>1082</v>
      </c>
      <c r="S4" s="48" t="s">
        <v>1487</v>
      </c>
      <c r="T4" s="54" t="s">
        <v>1488</v>
      </c>
      <c r="U4" s="51">
        <v>0</v>
      </c>
      <c r="V4" s="51">
        <v>1</v>
      </c>
      <c r="W4" s="51">
        <v>279</v>
      </c>
      <c r="X4" s="51">
        <v>59</v>
      </c>
      <c r="Y4" s="51">
        <v>3.718</v>
      </c>
      <c r="Z4" s="51">
        <v>0.61201000000000005</v>
      </c>
      <c r="AA4" s="55">
        <v>1</v>
      </c>
      <c r="AB4" s="55">
        <v>1.73E-5</v>
      </c>
      <c r="AC4" s="143"/>
    </row>
    <row r="5" spans="1:29" x14ac:dyDescent="0.2">
      <c r="A5" s="48">
        <v>392</v>
      </c>
      <c r="B5" s="48">
        <v>1316</v>
      </c>
      <c r="C5" s="48"/>
      <c r="D5" s="48"/>
      <c r="E5" s="36"/>
      <c r="F5" s="48"/>
      <c r="G5" s="48"/>
      <c r="H5" s="48"/>
      <c r="I5" s="36"/>
      <c r="J5" s="36"/>
      <c r="K5" s="48"/>
      <c r="L5" s="48"/>
      <c r="M5" s="48"/>
      <c r="N5" s="54" t="s">
        <v>201</v>
      </c>
      <c r="O5" s="48"/>
      <c r="P5" s="54" t="s">
        <v>201</v>
      </c>
      <c r="Q5" s="36"/>
      <c r="R5" s="48"/>
      <c r="S5" s="48"/>
      <c r="T5" s="54" t="s">
        <v>201</v>
      </c>
      <c r="U5" s="51"/>
      <c r="V5" s="51"/>
      <c r="W5" s="51"/>
      <c r="X5" s="51"/>
      <c r="Y5" s="51"/>
      <c r="Z5" s="51"/>
      <c r="AA5" s="55" t="s">
        <v>201</v>
      </c>
      <c r="AB5" s="55"/>
      <c r="AC5" s="143"/>
    </row>
    <row r="6" spans="1:29" x14ac:dyDescent="0.2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36"/>
      <c r="J6" s="36"/>
      <c r="K6" s="48"/>
      <c r="L6" s="48"/>
      <c r="M6" s="48"/>
      <c r="N6" s="54" t="s">
        <v>201</v>
      </c>
      <c r="O6" s="48"/>
      <c r="P6" s="54" t="s">
        <v>201</v>
      </c>
      <c r="Q6" s="36"/>
      <c r="R6" s="48"/>
      <c r="S6" s="48"/>
      <c r="T6" s="54" t="s">
        <v>201</v>
      </c>
      <c r="U6" s="51"/>
      <c r="V6" s="51"/>
      <c r="W6" s="51"/>
      <c r="X6" s="51"/>
      <c r="Y6" s="51"/>
      <c r="Z6" s="51"/>
      <c r="AA6" s="55" t="s">
        <v>201</v>
      </c>
      <c r="AB6" s="55"/>
      <c r="AC6" s="143"/>
    </row>
    <row r="7" spans="1:29" x14ac:dyDescent="0.2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36"/>
      <c r="J7" s="36"/>
      <c r="K7" s="48"/>
      <c r="L7" s="48"/>
      <c r="M7" s="48"/>
      <c r="N7" s="54" t="s">
        <v>201</v>
      </c>
      <c r="O7" s="48"/>
      <c r="P7" s="54" t="s">
        <v>201</v>
      </c>
      <c r="Q7" s="36"/>
      <c r="R7" s="48"/>
      <c r="S7" s="48"/>
      <c r="T7" s="54" t="s">
        <v>201</v>
      </c>
      <c r="U7" s="51"/>
      <c r="V7" s="51"/>
      <c r="W7" s="51"/>
      <c r="X7" s="51"/>
      <c r="Y7" s="51"/>
      <c r="Z7" s="51"/>
      <c r="AA7" s="55" t="s">
        <v>201</v>
      </c>
      <c r="AB7" s="55"/>
      <c r="AC7" s="143"/>
    </row>
    <row r="8" spans="1:29" x14ac:dyDescent="0.2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36"/>
      <c r="J8" s="36"/>
      <c r="K8" s="48"/>
      <c r="L8" s="48"/>
      <c r="M8" s="48"/>
      <c r="N8" s="54" t="s">
        <v>201</v>
      </c>
      <c r="O8" s="48"/>
      <c r="P8" s="54" t="s">
        <v>201</v>
      </c>
      <c r="Q8" s="36"/>
      <c r="R8" s="48"/>
      <c r="S8" s="48"/>
      <c r="T8" s="54" t="s">
        <v>201</v>
      </c>
      <c r="U8" s="51"/>
      <c r="V8" s="51"/>
      <c r="W8" s="51"/>
      <c r="X8" s="51"/>
      <c r="Y8" s="51"/>
      <c r="Z8" s="51"/>
      <c r="AA8" s="55" t="s">
        <v>201</v>
      </c>
      <c r="AB8" s="55"/>
      <c r="AC8" s="143"/>
    </row>
    <row r="9" spans="1:29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</row>
    <row r="10" spans="1:29" x14ac:dyDescent="0.2">
      <c r="A10" s="157" t="s">
        <v>2825</v>
      </c>
      <c r="B10" s="48"/>
      <c r="C10" s="48"/>
      <c r="D10" s="48"/>
      <c r="E10" s="36"/>
      <c r="F10" s="48"/>
      <c r="G10" s="48"/>
      <c r="H10" s="48"/>
      <c r="I10" s="36"/>
      <c r="J10" s="36"/>
      <c r="K10" s="48"/>
      <c r="L10" s="48"/>
      <c r="M10" s="48"/>
      <c r="N10" s="54"/>
      <c r="O10" s="48"/>
      <c r="P10" s="54"/>
      <c r="Q10" s="36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9" x14ac:dyDescent="0.2">
      <c r="A11" s="48"/>
      <c r="B11" s="48"/>
      <c r="C11" s="48"/>
      <c r="D11" s="48"/>
      <c r="E11" s="36"/>
      <c r="F11" s="48"/>
      <c r="G11" s="48"/>
      <c r="H11" s="48"/>
      <c r="I11" s="36"/>
      <c r="J11" s="36"/>
      <c r="K11" s="48"/>
      <c r="L11" s="48"/>
      <c r="M11" s="48"/>
      <c r="N11" s="54"/>
      <c r="O11" s="48"/>
      <c r="P11" s="54"/>
      <c r="Q11" s="36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9" x14ac:dyDescent="0.2">
      <c r="A12" s="48"/>
      <c r="B12" s="48"/>
      <c r="C12" s="48"/>
      <c r="D12" s="48"/>
      <c r="E12" s="36"/>
      <c r="F12" s="48"/>
      <c r="G12" s="48"/>
      <c r="H12" s="48"/>
      <c r="I12" s="36"/>
      <c r="J12" s="36"/>
      <c r="K12" s="48"/>
      <c r="L12" s="48"/>
      <c r="M12" s="48"/>
      <c r="N12" s="54"/>
      <c r="O12" s="48"/>
      <c r="P12" s="54"/>
      <c r="Q12" s="36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9" x14ac:dyDescent="0.2">
      <c r="A13" s="48"/>
      <c r="B13" s="48"/>
      <c r="C13" s="48"/>
      <c r="D13" s="48"/>
      <c r="E13" s="36"/>
      <c r="F13" s="48"/>
      <c r="G13" s="48"/>
      <c r="H13" s="48"/>
      <c r="I13" s="36"/>
      <c r="J13" s="36"/>
      <c r="K13" s="48"/>
      <c r="L13" s="48"/>
      <c r="M13" s="48"/>
      <c r="N13" s="54"/>
      <c r="O13" s="48"/>
      <c r="P13" s="54"/>
      <c r="Q13" s="36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9" x14ac:dyDescent="0.2">
      <c r="A14" s="48"/>
      <c r="B14" s="48"/>
      <c r="C14" s="48"/>
      <c r="D14" s="48"/>
      <c r="E14" s="36"/>
      <c r="F14" s="48"/>
      <c r="G14" s="48"/>
      <c r="H14" s="48"/>
      <c r="I14" s="36"/>
      <c r="J14" s="36"/>
      <c r="K14" s="48"/>
      <c r="L14" s="48"/>
      <c r="M14" s="48"/>
      <c r="N14" s="54"/>
      <c r="O14" s="48"/>
      <c r="P14" s="54"/>
      <c r="Q14" s="36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9" x14ac:dyDescent="0.2">
      <c r="A15" s="48"/>
      <c r="B15" s="48"/>
      <c r="C15" s="48"/>
      <c r="D15" s="48"/>
      <c r="E15" s="36"/>
      <c r="F15" s="48"/>
      <c r="G15" s="48"/>
      <c r="H15" s="48"/>
      <c r="I15" s="36"/>
      <c r="J15" s="36"/>
      <c r="K15" s="48"/>
      <c r="L15" s="48"/>
      <c r="M15" s="48"/>
      <c r="N15" s="54"/>
      <c r="O15" s="48"/>
      <c r="P15" s="54"/>
      <c r="Q15" s="36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9" x14ac:dyDescent="0.2">
      <c r="A16" s="48"/>
      <c r="B16" s="48"/>
      <c r="C16" s="48"/>
      <c r="D16" s="48"/>
      <c r="E16" s="36"/>
      <c r="F16" s="48"/>
      <c r="G16" s="48"/>
      <c r="H16" s="48"/>
      <c r="I16" s="36"/>
      <c r="J16" s="36"/>
      <c r="K16" s="48"/>
      <c r="L16" s="48"/>
      <c r="M16" s="48"/>
      <c r="N16" s="54"/>
      <c r="O16" s="48"/>
      <c r="P16" s="54"/>
      <c r="Q16" s="36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 x14ac:dyDescent="0.2">
      <c r="A17" s="48"/>
      <c r="B17" s="48"/>
      <c r="C17" s="48"/>
      <c r="D17" s="48"/>
      <c r="E17" s="36"/>
      <c r="F17" s="48"/>
      <c r="G17" s="48"/>
      <c r="H17" s="48"/>
      <c r="I17" s="36"/>
      <c r="J17" s="36"/>
      <c r="K17" s="48"/>
      <c r="L17" s="48"/>
      <c r="M17" s="48"/>
      <c r="N17" s="54"/>
      <c r="O17" s="48"/>
      <c r="P17" s="54"/>
      <c r="Q17" s="36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 x14ac:dyDescent="0.2">
      <c r="A18" s="48"/>
      <c r="B18" s="48"/>
      <c r="C18" s="48"/>
      <c r="D18" s="48"/>
      <c r="E18" s="36"/>
      <c r="F18" s="48"/>
      <c r="G18" s="48"/>
      <c r="H18" s="48"/>
      <c r="I18" s="36"/>
      <c r="J18" s="36"/>
      <c r="K18" s="48"/>
      <c r="L18" s="48"/>
      <c r="M18" s="48"/>
      <c r="N18" s="54"/>
      <c r="O18" s="48"/>
      <c r="P18" s="54"/>
      <c r="Q18" s="36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 x14ac:dyDescent="0.2">
      <c r="A19" s="48"/>
      <c r="B19" s="48"/>
      <c r="C19" s="48"/>
      <c r="D19" s="48"/>
      <c r="E19" s="36"/>
      <c r="F19" s="48"/>
      <c r="G19" s="48"/>
      <c r="H19" s="48"/>
      <c r="I19" s="36"/>
      <c r="J19" s="36"/>
      <c r="K19" s="48"/>
      <c r="L19" s="48"/>
      <c r="M19" s="48"/>
      <c r="N19" s="54"/>
      <c r="O19" s="48"/>
      <c r="P19" s="54"/>
      <c r="Q19" s="36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 x14ac:dyDescent="0.2">
      <c r="A20" s="48"/>
      <c r="B20" s="48"/>
      <c r="C20" s="48"/>
      <c r="D20" s="48"/>
      <c r="E20" s="36"/>
      <c r="F20" s="48"/>
      <c r="G20" s="48"/>
      <c r="H20" s="48"/>
      <c r="I20" s="36"/>
      <c r="J20" s="36"/>
      <c r="K20" s="48"/>
      <c r="L20" s="48"/>
      <c r="M20" s="48"/>
      <c r="N20" s="54"/>
      <c r="O20" s="48"/>
      <c r="P20" s="54"/>
      <c r="Q20" s="36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 x14ac:dyDescent="0.2">
      <c r="E21" s="36"/>
      <c r="H21" s="48"/>
      <c r="I21" s="36"/>
      <c r="J21" s="36"/>
      <c r="K21" s="48"/>
      <c r="M21" s="48"/>
      <c r="O21" s="48"/>
      <c r="S21" s="48"/>
    </row>
    <row r="22" spans="1:28" x14ac:dyDescent="0.2">
      <c r="E22" s="35"/>
      <c r="H22" s="35"/>
      <c r="K22" s="35"/>
    </row>
    <row r="25" spans="1:28" x14ac:dyDescent="0.2">
      <c r="K25" s="34"/>
    </row>
  </sheetData>
  <mergeCells count="3">
    <mergeCell ref="A1:AB1"/>
    <mergeCell ref="AC2:AC8"/>
    <mergeCell ref="A9:AB9"/>
  </mergeCells>
  <dataValidations count="10">
    <dataValidation type="list" allowBlank="1" showInputMessage="1" showErrorMessage="1" sqref="K3:K8 K10:K21" xr:uid="{00000000-0002-0000-1400-000000000000}">
      <formula1>tradeable_status_warrants_v2</formula1>
    </dataValidation>
    <dataValidation type="list" allowBlank="1" showInputMessage="1" showErrorMessage="1" sqref="M3:M8 M10:M21" xr:uid="{00000000-0002-0000-1400-000001000000}">
      <formula1>Industry_Sector</formula1>
    </dataValidation>
    <dataValidation type="list" allowBlank="1" showInputMessage="1" showErrorMessage="1" sqref="E4:E8 E10:E21" xr:uid="{00000000-0002-0000-1400-000002000000}">
      <formula1>Issuer_Number_Type_2</formula1>
    </dataValidation>
    <dataValidation type="list" allowBlank="1" showInputMessage="1" showErrorMessage="1" sqref="E3" xr:uid="{00000000-0002-0000-1400-000003000000}">
      <formula1>Issuer_Number_Type_3</formula1>
    </dataValidation>
    <dataValidation type="list" allowBlank="1" showInputMessage="1" showErrorMessage="1" sqref="H3:H8 H10:H21" xr:uid="{00000000-0002-0000-1400-000004000000}">
      <formula1>Type_of_Security_ID</formula1>
    </dataValidation>
    <dataValidation type="list" allowBlank="1" showInputMessage="1" showErrorMessage="1" sqref="J3:J8 J10:J21" xr:uid="{00000000-0002-0000-1400-000005000000}">
      <formula1>Country_list</formula1>
    </dataValidation>
    <dataValidation type="list" allowBlank="1" showInputMessage="1" showErrorMessage="1" sqref="S3:S8 S10:S21" xr:uid="{00000000-0002-0000-1400-000006000000}">
      <formula1>Dependence_Independence</formula1>
    </dataValidation>
    <dataValidation type="list" allowBlank="1" showInputMessage="1" showErrorMessage="1" sqref="R3:R8 R10:R20" xr:uid="{00000000-0002-0000-1400-000007000000}">
      <formula1>Valuation</formula1>
    </dataValidation>
    <dataValidation type="list" allowBlank="1" showInputMessage="1" showErrorMessage="1" sqref="O3:O8 O10:O21" xr:uid="{00000000-0002-0000-1400-000008000000}">
      <formula1>Holding_interest</formula1>
    </dataValidation>
    <dataValidation type="list" allowBlank="1" showInputMessage="1" showErrorMessage="1" sqref="I3:I8 I10:I21" xr:uid="{00000000-0002-0000-1400-000009000000}">
      <formula1>israel_abroad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C22"/>
  <sheetViews>
    <sheetView rightToLeft="1" workbookViewId="0">
      <selection sqref="A1:AB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3" width="11.6640625" style="34" customWidth="1"/>
    <col min="14" max="14" width="11.6640625" style="56" customWidth="1"/>
    <col min="15" max="15" width="11.6640625" style="34" customWidth="1"/>
    <col min="16" max="16" width="11.6640625" style="56" customWidth="1"/>
    <col min="17" max="19" width="11.6640625" style="34" customWidth="1"/>
    <col min="20" max="20" width="11.6640625" style="56" customWidth="1"/>
    <col min="21" max="26" width="11.6640625" style="37" customWidth="1"/>
    <col min="27" max="28" width="11.6640625" style="41" customWidth="1"/>
    <col min="29" max="29" width="11.6640625" style="34" customWidth="1"/>
    <col min="30" max="16384" width="9" style="34"/>
  </cols>
  <sheetData>
    <row r="1" spans="1:29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</row>
    <row r="2" spans="1:29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205</v>
      </c>
      <c r="M2" s="30" t="s">
        <v>1446</v>
      </c>
      <c r="N2" s="42" t="s">
        <v>1440</v>
      </c>
      <c r="O2" s="30" t="s">
        <v>57</v>
      </c>
      <c r="P2" s="42" t="s">
        <v>1469</v>
      </c>
      <c r="Q2" s="30" t="s">
        <v>60</v>
      </c>
      <c r="R2" s="30" t="s">
        <v>1475</v>
      </c>
      <c r="S2" s="30" t="s">
        <v>1476</v>
      </c>
      <c r="T2" s="42" t="s">
        <v>1478</v>
      </c>
      <c r="U2" s="31" t="s">
        <v>1441</v>
      </c>
      <c r="V2" s="31" t="s">
        <v>1442</v>
      </c>
      <c r="W2" s="31" t="s">
        <v>99</v>
      </c>
      <c r="X2" s="31" t="s">
        <v>100</v>
      </c>
      <c r="Y2" s="31" t="s">
        <v>62</v>
      </c>
      <c r="Z2" s="31" t="s">
        <v>1783</v>
      </c>
      <c r="AA2" s="32" t="s">
        <v>65</v>
      </c>
      <c r="AB2" s="32" t="s">
        <v>66</v>
      </c>
      <c r="AC2" s="143" t="s">
        <v>2823</v>
      </c>
    </row>
    <row r="3" spans="1:29" x14ac:dyDescent="0.2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54" t="s">
        <v>201</v>
      </c>
      <c r="O3" s="48"/>
      <c r="P3" s="54" t="s">
        <v>201</v>
      </c>
      <c r="Q3" s="36"/>
      <c r="R3" s="48"/>
      <c r="S3" s="48"/>
      <c r="T3" s="54" t="s">
        <v>201</v>
      </c>
      <c r="U3" s="51"/>
      <c r="V3" s="51"/>
      <c r="W3" s="51"/>
      <c r="X3" s="51"/>
      <c r="Y3" s="51"/>
      <c r="Z3" s="51"/>
      <c r="AA3" s="55" t="s">
        <v>201</v>
      </c>
      <c r="AB3" s="55"/>
      <c r="AC3" s="143"/>
    </row>
    <row r="4" spans="1:29" x14ac:dyDescent="0.2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54" t="s">
        <v>201</v>
      </c>
      <c r="O4" s="48"/>
      <c r="P4" s="54" t="s">
        <v>201</v>
      </c>
      <c r="Q4" s="36"/>
      <c r="R4" s="48"/>
      <c r="S4" s="48"/>
      <c r="T4" s="54" t="s">
        <v>201</v>
      </c>
      <c r="U4" s="51"/>
      <c r="V4" s="51"/>
      <c r="W4" s="51"/>
      <c r="X4" s="51"/>
      <c r="Y4" s="51"/>
      <c r="Z4" s="51"/>
      <c r="AA4" s="55" t="s">
        <v>201</v>
      </c>
      <c r="AB4" s="55"/>
      <c r="AC4" s="143"/>
    </row>
    <row r="5" spans="1:29" x14ac:dyDescent="0.2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54" t="s">
        <v>201</v>
      </c>
      <c r="O5" s="48"/>
      <c r="P5" s="54" t="s">
        <v>201</v>
      </c>
      <c r="Q5" s="36"/>
      <c r="R5" s="48"/>
      <c r="S5" s="48"/>
      <c r="T5" s="54" t="s">
        <v>201</v>
      </c>
      <c r="U5" s="51"/>
      <c r="V5" s="51"/>
      <c r="W5" s="51"/>
      <c r="X5" s="51"/>
      <c r="Y5" s="51"/>
      <c r="Z5" s="51"/>
      <c r="AA5" s="55" t="s">
        <v>201</v>
      </c>
      <c r="AB5" s="55"/>
      <c r="AC5" s="143"/>
    </row>
    <row r="6" spans="1:29" x14ac:dyDescent="0.2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54" t="s">
        <v>201</v>
      </c>
      <c r="O6" s="48"/>
      <c r="P6" s="54" t="s">
        <v>201</v>
      </c>
      <c r="Q6" s="36"/>
      <c r="R6" s="48"/>
      <c r="S6" s="48"/>
      <c r="T6" s="54" t="s">
        <v>201</v>
      </c>
      <c r="U6" s="51"/>
      <c r="V6" s="51"/>
      <c r="W6" s="51"/>
      <c r="X6" s="51"/>
      <c r="Y6" s="51"/>
      <c r="Z6" s="51"/>
      <c r="AA6" s="55" t="s">
        <v>201</v>
      </c>
      <c r="AB6" s="55"/>
      <c r="AC6" s="143"/>
    </row>
    <row r="7" spans="1:29" x14ac:dyDescent="0.2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54" t="s">
        <v>201</v>
      </c>
      <c r="O7" s="48"/>
      <c r="P7" s="54" t="s">
        <v>201</v>
      </c>
      <c r="Q7" s="36"/>
      <c r="R7" s="48"/>
      <c r="S7" s="48"/>
      <c r="T7" s="54" t="s">
        <v>201</v>
      </c>
      <c r="U7" s="51"/>
      <c r="V7" s="51"/>
      <c r="W7" s="51"/>
      <c r="X7" s="51"/>
      <c r="Y7" s="51"/>
      <c r="Z7" s="51"/>
      <c r="AA7" s="55" t="s">
        <v>201</v>
      </c>
      <c r="AB7" s="55"/>
      <c r="AC7" s="143"/>
    </row>
    <row r="8" spans="1:29" x14ac:dyDescent="0.2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54" t="s">
        <v>201</v>
      </c>
      <c r="O8" s="48"/>
      <c r="P8" s="54" t="s">
        <v>201</v>
      </c>
      <c r="Q8" s="36"/>
      <c r="R8" s="48"/>
      <c r="S8" s="48"/>
      <c r="T8" s="54" t="s">
        <v>201</v>
      </c>
      <c r="U8" s="51"/>
      <c r="V8" s="51"/>
      <c r="W8" s="51"/>
      <c r="X8" s="51"/>
      <c r="Y8" s="51"/>
      <c r="Z8" s="51"/>
      <c r="AA8" s="55" t="s">
        <v>201</v>
      </c>
      <c r="AB8" s="55"/>
      <c r="AC8" s="143"/>
    </row>
    <row r="9" spans="1:29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</row>
    <row r="10" spans="1:29" x14ac:dyDescent="0.2">
      <c r="A10" s="157" t="s">
        <v>2825</v>
      </c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54"/>
      <c r="O10" s="48"/>
      <c r="P10" s="54"/>
      <c r="Q10" s="36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9" x14ac:dyDescent="0.2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54"/>
      <c r="O11" s="48"/>
      <c r="P11" s="54"/>
      <c r="Q11" s="36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9" x14ac:dyDescent="0.2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54"/>
      <c r="O12" s="48"/>
      <c r="P12" s="54"/>
      <c r="Q12" s="36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9" x14ac:dyDescent="0.2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54"/>
      <c r="O13" s="48"/>
      <c r="P13" s="54"/>
      <c r="Q13" s="36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9" x14ac:dyDescent="0.2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54"/>
      <c r="O14" s="48"/>
      <c r="P14" s="54"/>
      <c r="Q14" s="36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9" x14ac:dyDescent="0.2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54"/>
      <c r="O15" s="48"/>
      <c r="P15" s="54"/>
      <c r="Q15" s="36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9" x14ac:dyDescent="0.2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54"/>
      <c r="O16" s="48"/>
      <c r="P16" s="54"/>
      <c r="Q16" s="36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 x14ac:dyDescent="0.2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54"/>
      <c r="O17" s="48"/>
      <c r="P17" s="54"/>
      <c r="Q17" s="36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 x14ac:dyDescent="0.2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54"/>
      <c r="O18" s="48"/>
      <c r="P18" s="54"/>
      <c r="Q18" s="36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 x14ac:dyDescent="0.2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54"/>
      <c r="O19" s="48"/>
      <c r="P19" s="54"/>
      <c r="Q19" s="36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 x14ac:dyDescent="0.2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54"/>
      <c r="O20" s="48"/>
      <c r="P20" s="54"/>
      <c r="Q20" s="36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 x14ac:dyDescent="0.2">
      <c r="E21" s="36"/>
      <c r="H21" s="48"/>
      <c r="I21" s="48"/>
      <c r="J21" s="36"/>
      <c r="K21" s="36"/>
      <c r="L21" s="48"/>
      <c r="M21" s="48"/>
      <c r="O21" s="48"/>
      <c r="R21" s="48"/>
      <c r="S21" s="48"/>
    </row>
    <row r="22" spans="1:28" x14ac:dyDescent="0.2">
      <c r="E22" s="35"/>
      <c r="H22" s="35"/>
    </row>
  </sheetData>
  <sheetProtection formatColumns="0"/>
  <mergeCells count="3">
    <mergeCell ref="A1:AB1"/>
    <mergeCell ref="AC2:AC8"/>
    <mergeCell ref="A9:AB9"/>
  </mergeCells>
  <dataValidations count="10">
    <dataValidation type="list" allowBlank="1" showInputMessage="1" showErrorMessage="1" sqref="L3:L8 L10:L21" xr:uid="{00000000-0002-0000-1500-000000000000}">
      <formula1>Industry_Sector</formula1>
    </dataValidation>
    <dataValidation type="list" allowBlank="1" showInputMessage="1" showErrorMessage="1" sqref="E3" xr:uid="{00000000-0002-0000-1500-000001000000}">
      <formula1>Issuer_Number_Type_3</formula1>
    </dataValidation>
    <dataValidation type="list" allowBlank="1" showInputMessage="1" showErrorMessage="1" sqref="E4:E8 E10:E21" xr:uid="{00000000-0002-0000-1500-000002000000}">
      <formula1>Issuer_Number_Type_2</formula1>
    </dataValidation>
    <dataValidation type="list" allowBlank="1" showInputMessage="1" showErrorMessage="1" sqref="H3:H8 H10:H21" xr:uid="{00000000-0002-0000-1500-000003000000}">
      <formula1>Type_of_Security_ID</formula1>
    </dataValidation>
    <dataValidation type="list" allowBlank="1" showInputMessage="1" showErrorMessage="1" sqref="K3:K8 K10:K21" xr:uid="{00000000-0002-0000-1500-000004000000}">
      <formula1>Country_list</formula1>
    </dataValidation>
    <dataValidation type="list" allowBlank="1" showInputMessage="1" showErrorMessage="1" sqref="S3:S8 S10:S21" xr:uid="{00000000-0002-0000-1500-000005000000}">
      <formula1>Dependence_Independence</formula1>
    </dataValidation>
    <dataValidation type="list" allowBlank="1" showInputMessage="1" showErrorMessage="1" sqref="R3:R8 R10:R21" xr:uid="{00000000-0002-0000-1500-000006000000}">
      <formula1>Valuation</formula1>
    </dataValidation>
    <dataValidation type="list" allowBlank="1" showInputMessage="1" showErrorMessage="1" sqref="M3:M8 M10:M21" xr:uid="{00000000-0002-0000-1500-000007000000}">
      <formula1>Underlying_Asset</formula1>
    </dataValidation>
    <dataValidation type="list" allowBlank="1" showInputMessage="1" showErrorMessage="1" sqref="O3:O8 O10:O21" xr:uid="{00000000-0002-0000-1500-000008000000}">
      <formula1>Holding_interest</formula1>
    </dataValidation>
    <dataValidation type="list" allowBlank="1" showInputMessage="1" showErrorMessage="1" sqref="J3:J8 J10:J21" xr:uid="{00000000-0002-0000-1500-000009000000}">
      <formula1>israel_abroad</formula1>
    </dataValidation>
  </dataValidation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P35"/>
  <sheetViews>
    <sheetView rightToLeft="1" workbookViewId="0">
      <selection sqref="A1:AO1"/>
    </sheetView>
  </sheetViews>
  <sheetFormatPr baseColWidth="10" defaultColWidth="9" defaultRowHeight="15" x14ac:dyDescent="0.2"/>
  <cols>
    <col min="1" max="5" width="11.6640625" style="34" customWidth="1"/>
    <col min="6" max="6" width="11.6640625" style="37" customWidth="1"/>
    <col min="7" max="7" width="15.1640625" style="37" bestFit="1" customWidth="1"/>
    <col min="8" max="8" width="11.6640625" style="37" customWidth="1"/>
    <col min="9" max="10" width="11.6640625" style="41" customWidth="1"/>
    <col min="11" max="12" width="11.6640625" style="34" customWidth="1"/>
    <col min="13" max="13" width="11.6640625" style="37" customWidth="1"/>
    <col min="14" max="14" width="15.1640625" style="37" bestFit="1" customWidth="1"/>
    <col min="15" max="15" width="11.6640625" style="37" customWidth="1"/>
    <col min="16" max="17" width="11.6640625" style="41" customWidth="1"/>
    <col min="18" max="18" width="11.6640625" style="37" customWidth="1"/>
    <col min="19" max="25" width="11.6640625" style="34" customWidth="1"/>
    <col min="26" max="27" width="11.6640625" style="56" customWidth="1"/>
    <col min="28" max="33" width="11.6640625" style="34" customWidth="1"/>
    <col min="34" max="34" width="11.6640625" style="39" customWidth="1"/>
    <col min="35" max="36" width="11.6640625" style="37" customWidth="1"/>
    <col min="37" max="37" width="11.6640625" style="34" customWidth="1"/>
    <col min="38" max="38" width="11.6640625" style="41" customWidth="1"/>
    <col min="39" max="39" width="11.6640625" style="34" customWidth="1"/>
    <col min="40" max="41" width="11.6640625" style="41" customWidth="1"/>
    <col min="42" max="16384" width="9" style="34"/>
  </cols>
  <sheetData>
    <row r="1" spans="1:42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</row>
    <row r="2" spans="1:42" ht="56" x14ac:dyDescent="0.2">
      <c r="A2" s="30" t="s">
        <v>50</v>
      </c>
      <c r="B2" s="30" t="s">
        <v>51</v>
      </c>
      <c r="C2" s="30" t="s">
        <v>55</v>
      </c>
      <c r="D2" s="30" t="s">
        <v>1784</v>
      </c>
      <c r="E2" s="30" t="s">
        <v>1785</v>
      </c>
      <c r="F2" s="31" t="s">
        <v>62</v>
      </c>
      <c r="G2" s="31" t="s">
        <v>1786</v>
      </c>
      <c r="H2" s="31" t="s">
        <v>1787</v>
      </c>
      <c r="I2" s="32" t="s">
        <v>1788</v>
      </c>
      <c r="J2" s="32" t="s">
        <v>1789</v>
      </c>
      <c r="K2" s="30" t="s">
        <v>1790</v>
      </c>
      <c r="L2" s="30" t="s">
        <v>1791</v>
      </c>
      <c r="M2" s="31" t="s">
        <v>62</v>
      </c>
      <c r="N2" s="31" t="s">
        <v>1792</v>
      </c>
      <c r="O2" s="31" t="s">
        <v>1793</v>
      </c>
      <c r="P2" s="32" t="s">
        <v>1794</v>
      </c>
      <c r="Q2" s="32" t="s">
        <v>1795</v>
      </c>
      <c r="R2" s="31" t="s">
        <v>1796</v>
      </c>
      <c r="S2" s="30" t="s">
        <v>56</v>
      </c>
      <c r="T2" s="30" t="s">
        <v>92</v>
      </c>
      <c r="U2" s="30" t="s">
        <v>1797</v>
      </c>
      <c r="V2" s="30" t="s">
        <v>1798</v>
      </c>
      <c r="W2" s="30" t="s">
        <v>1799</v>
      </c>
      <c r="X2" s="30" t="s">
        <v>1450</v>
      </c>
      <c r="Y2" s="30" t="s">
        <v>57</v>
      </c>
      <c r="Z2" s="42" t="s">
        <v>1800</v>
      </c>
      <c r="AA2" s="42" t="s">
        <v>1801</v>
      </c>
      <c r="AB2" s="30" t="s">
        <v>1802</v>
      </c>
      <c r="AC2" s="30" t="s">
        <v>1803</v>
      </c>
      <c r="AD2" s="30" t="s">
        <v>1804</v>
      </c>
      <c r="AE2" s="30" t="s">
        <v>1805</v>
      </c>
      <c r="AF2" s="30" t="s">
        <v>207</v>
      </c>
      <c r="AG2" s="30" t="s">
        <v>1806</v>
      </c>
      <c r="AH2" s="32" t="s">
        <v>1807</v>
      </c>
      <c r="AI2" s="31" t="s">
        <v>1808</v>
      </c>
      <c r="AJ2" s="31" t="s">
        <v>1809</v>
      </c>
      <c r="AK2" s="30" t="s">
        <v>1810</v>
      </c>
      <c r="AL2" s="32" t="s">
        <v>1811</v>
      </c>
      <c r="AM2" s="30" t="s">
        <v>1812</v>
      </c>
      <c r="AN2" s="32" t="s">
        <v>65</v>
      </c>
      <c r="AO2" s="32" t="s">
        <v>66</v>
      </c>
      <c r="AP2" s="143" t="s">
        <v>2823</v>
      </c>
    </row>
    <row r="3" spans="1:42" x14ac:dyDescent="0.2">
      <c r="A3" s="34">
        <v>392</v>
      </c>
      <c r="B3" s="34">
        <v>392</v>
      </c>
      <c r="C3" s="34" t="s">
        <v>1813</v>
      </c>
      <c r="D3" s="35">
        <v>9938870</v>
      </c>
      <c r="E3" s="34" t="s">
        <v>86</v>
      </c>
      <c r="F3" s="37">
        <v>4.0218999999999996</v>
      </c>
      <c r="G3" s="37">
        <v>-1675000</v>
      </c>
      <c r="H3" s="38">
        <v>-0.61873999999999996</v>
      </c>
      <c r="I3" s="39">
        <v>2.4199999999999999E-5</v>
      </c>
      <c r="J3" s="39">
        <v>-2.9999999999999999E-7</v>
      </c>
      <c r="K3" s="35">
        <v>9938870</v>
      </c>
      <c r="L3" s="34" t="s">
        <v>75</v>
      </c>
      <c r="M3" s="38">
        <v>1</v>
      </c>
      <c r="N3" s="38">
        <v>6212575</v>
      </c>
      <c r="O3" s="38">
        <v>-528.27256</v>
      </c>
      <c r="P3" s="39">
        <v>-2.4590000000000001E-4</v>
      </c>
      <c r="Q3" s="39">
        <v>2.0680199999999999E-2</v>
      </c>
      <c r="R3" s="37">
        <v>-528.8913</v>
      </c>
      <c r="S3" s="35" t="s">
        <v>71</v>
      </c>
      <c r="T3" s="36" t="s">
        <v>71</v>
      </c>
      <c r="U3" s="34" t="s">
        <v>1814</v>
      </c>
      <c r="V3" s="34" t="s">
        <v>1082</v>
      </c>
      <c r="W3" s="34" t="s">
        <v>1815</v>
      </c>
      <c r="X3" s="34" t="s">
        <v>1816</v>
      </c>
      <c r="Y3" s="34" t="s">
        <v>72</v>
      </c>
      <c r="Z3" s="43" t="s">
        <v>1817</v>
      </c>
      <c r="AA3" s="56" t="s">
        <v>1818</v>
      </c>
      <c r="AB3" s="34" t="s">
        <v>1819</v>
      </c>
      <c r="AC3" s="34" t="s">
        <v>1820</v>
      </c>
      <c r="AD3" s="34" t="s">
        <v>72</v>
      </c>
      <c r="AE3" s="34" t="s">
        <v>1821</v>
      </c>
      <c r="AF3" s="34" t="s">
        <v>1819</v>
      </c>
      <c r="AG3" s="34" t="s">
        <v>1819</v>
      </c>
      <c r="AH3" s="41">
        <v>0</v>
      </c>
      <c r="AI3" s="37">
        <v>3.6940000000000001E-2</v>
      </c>
      <c r="AJ3" s="37">
        <v>4.0099999999999997E-2</v>
      </c>
      <c r="AK3" s="34" t="s">
        <v>72</v>
      </c>
      <c r="AL3" s="41" t="s">
        <v>687</v>
      </c>
      <c r="AM3" s="35" t="s">
        <v>1822</v>
      </c>
      <c r="AN3" s="55">
        <v>2.070449792955021E-2</v>
      </c>
      <c r="AO3" s="55">
        <v>-2.4620000000000002E-4</v>
      </c>
      <c r="AP3" s="143"/>
    </row>
    <row r="4" spans="1:42" x14ac:dyDescent="0.2">
      <c r="A4" s="34">
        <v>392</v>
      </c>
      <c r="B4" s="34">
        <v>392</v>
      </c>
      <c r="C4" s="34" t="s">
        <v>1813</v>
      </c>
      <c r="D4" s="35">
        <v>9938731</v>
      </c>
      <c r="E4" s="34" t="s">
        <v>78</v>
      </c>
      <c r="F4" s="37">
        <v>3.718</v>
      </c>
      <c r="G4" s="37">
        <v>-99900000</v>
      </c>
      <c r="H4" s="38">
        <v>-35.254710000000003</v>
      </c>
      <c r="I4" s="39">
        <v>1.3801E-3</v>
      </c>
      <c r="J4" s="39">
        <v>-1.6399999999999999E-5</v>
      </c>
      <c r="K4" s="35">
        <v>9938731</v>
      </c>
      <c r="L4" s="34" t="s">
        <v>75</v>
      </c>
      <c r="M4" s="38">
        <v>1</v>
      </c>
      <c r="N4" s="38">
        <v>353995650</v>
      </c>
      <c r="O4" s="38">
        <v>-17006.18679</v>
      </c>
      <c r="P4" s="39">
        <v>-7.9156000000000001E-3</v>
      </c>
      <c r="Q4" s="39">
        <v>0.66573939999999998</v>
      </c>
      <c r="R4" s="37">
        <v>-17041.441500000001</v>
      </c>
      <c r="S4" s="35" t="s">
        <v>71</v>
      </c>
      <c r="T4" s="36" t="s">
        <v>71</v>
      </c>
      <c r="U4" s="34" t="s">
        <v>1814</v>
      </c>
      <c r="V4" s="34" t="s">
        <v>1082</v>
      </c>
      <c r="W4" s="34" t="s">
        <v>1815</v>
      </c>
      <c r="X4" s="34" t="s">
        <v>1823</v>
      </c>
      <c r="Y4" s="34" t="s">
        <v>72</v>
      </c>
      <c r="Z4" s="43" t="s">
        <v>1824</v>
      </c>
      <c r="AA4" s="56" t="s">
        <v>1818</v>
      </c>
      <c r="AB4" s="34" t="s">
        <v>1819</v>
      </c>
      <c r="AC4" s="34" t="s">
        <v>1820</v>
      </c>
      <c r="AD4" s="34" t="s">
        <v>72</v>
      </c>
      <c r="AE4" s="34" t="s">
        <v>1821</v>
      </c>
      <c r="AF4" s="34" t="s">
        <v>1819</v>
      </c>
      <c r="AG4" s="34" t="s">
        <v>1819</v>
      </c>
      <c r="AH4" s="39">
        <v>0</v>
      </c>
      <c r="AI4" s="37">
        <v>3.5290000000000002E-2</v>
      </c>
      <c r="AJ4" s="37">
        <v>3.6990000000000002E-2</v>
      </c>
      <c r="AK4" s="34" t="s">
        <v>72</v>
      </c>
      <c r="AL4" s="41" t="s">
        <v>687</v>
      </c>
      <c r="AM4" s="35" t="s">
        <v>1822</v>
      </c>
      <c r="AN4" s="55">
        <v>0.66711943328805678</v>
      </c>
      <c r="AO4" s="55">
        <v>-7.9319999999999998E-3</v>
      </c>
      <c r="AP4" s="143"/>
    </row>
    <row r="5" spans="1:42" x14ac:dyDescent="0.2">
      <c r="A5" s="34">
        <v>392</v>
      </c>
      <c r="B5" s="34">
        <v>392</v>
      </c>
      <c r="C5" s="34" t="s">
        <v>1813</v>
      </c>
      <c r="D5" s="35">
        <v>9940340</v>
      </c>
      <c r="E5" s="34" t="s">
        <v>78</v>
      </c>
      <c r="F5" s="37">
        <v>3.718</v>
      </c>
      <c r="G5" s="37">
        <v>3500000</v>
      </c>
      <c r="H5" s="38">
        <v>1.2782</v>
      </c>
      <c r="I5" s="39">
        <v>-5.0000000000000002E-5</v>
      </c>
      <c r="J5" s="39">
        <v>5.9999999999999997E-7</v>
      </c>
      <c r="K5" s="35">
        <v>9940340</v>
      </c>
      <c r="L5" s="34" t="s">
        <v>78</v>
      </c>
      <c r="M5" s="38">
        <v>3.718</v>
      </c>
      <c r="N5" s="38">
        <v>-12836250</v>
      </c>
      <c r="O5" s="38">
        <v>163.6593</v>
      </c>
      <c r="P5" s="39">
        <v>7.6199999999999995E-5</v>
      </c>
      <c r="Q5" s="39">
        <v>-6.4067999999999998E-3</v>
      </c>
      <c r="R5" s="37">
        <v>164.9375</v>
      </c>
      <c r="S5" s="35" t="s">
        <v>71</v>
      </c>
      <c r="T5" s="36" t="s">
        <v>71</v>
      </c>
      <c r="U5" s="34" t="s">
        <v>1814</v>
      </c>
      <c r="V5" s="34" t="s">
        <v>1082</v>
      </c>
      <c r="W5" s="34" t="s">
        <v>1815</v>
      </c>
      <c r="X5" s="34" t="s">
        <v>1825</v>
      </c>
      <c r="Y5" s="34" t="s">
        <v>72</v>
      </c>
      <c r="Z5" s="43" t="s">
        <v>1826</v>
      </c>
      <c r="AA5" s="56" t="s">
        <v>1818</v>
      </c>
      <c r="AB5" s="34" t="s">
        <v>1819</v>
      </c>
      <c r="AC5" s="34" t="s">
        <v>1820</v>
      </c>
      <c r="AD5" s="34" t="s">
        <v>72</v>
      </c>
      <c r="AE5" s="34" t="s">
        <v>1821</v>
      </c>
      <c r="AF5" s="34" t="s">
        <v>1819</v>
      </c>
      <c r="AG5" s="34" t="s">
        <v>1819</v>
      </c>
      <c r="AH5" s="39">
        <v>0</v>
      </c>
      <c r="AI5" s="37">
        <v>3.6519999999999997E-2</v>
      </c>
      <c r="AJ5" s="37">
        <v>3.6990000000000002E-2</v>
      </c>
      <c r="AK5" s="34" t="s">
        <v>72</v>
      </c>
      <c r="AL5" s="41" t="s">
        <v>687</v>
      </c>
      <c r="AM5" s="35" t="s">
        <v>1822</v>
      </c>
      <c r="AN5" s="55">
        <v>-6.4567993543200664E-3</v>
      </c>
      <c r="AO5" s="55">
        <v>7.6799999999999997E-5</v>
      </c>
      <c r="AP5" s="143"/>
    </row>
    <row r="6" spans="1:42" x14ac:dyDescent="0.2">
      <c r="A6" s="34">
        <v>392</v>
      </c>
      <c r="B6" s="34">
        <v>392</v>
      </c>
      <c r="C6" s="34" t="s">
        <v>1813</v>
      </c>
      <c r="D6" s="35">
        <v>9939014</v>
      </c>
      <c r="E6" s="34" t="s">
        <v>86</v>
      </c>
      <c r="F6" s="37">
        <v>4.0218999999999996</v>
      </c>
      <c r="G6" s="37">
        <v>-1080000</v>
      </c>
      <c r="H6" s="38">
        <v>-0.40111000000000002</v>
      </c>
      <c r="I6" s="39">
        <v>1.5699999999999999E-5</v>
      </c>
      <c r="J6" s="39">
        <v>-1.9999999999999999E-7</v>
      </c>
      <c r="K6" s="35">
        <v>9939014</v>
      </c>
      <c r="L6" s="34" t="s">
        <v>75</v>
      </c>
      <c r="M6" s="38">
        <v>1</v>
      </c>
      <c r="N6" s="38">
        <v>4028076</v>
      </c>
      <c r="O6" s="38">
        <v>-318.35656999999998</v>
      </c>
      <c r="P6" s="39">
        <v>-1.482E-4</v>
      </c>
      <c r="Q6" s="39">
        <v>1.24627E-2</v>
      </c>
      <c r="R6" s="37">
        <v>-318.75767999999999</v>
      </c>
      <c r="S6" s="35" t="s">
        <v>71</v>
      </c>
      <c r="T6" s="36" t="s">
        <v>71</v>
      </c>
      <c r="U6" s="34" t="s">
        <v>1814</v>
      </c>
      <c r="V6" s="34" t="s">
        <v>1082</v>
      </c>
      <c r="W6" s="34" t="s">
        <v>1815</v>
      </c>
      <c r="X6" s="34" t="s">
        <v>1816</v>
      </c>
      <c r="Y6" s="34" t="s">
        <v>72</v>
      </c>
      <c r="Z6" s="43" t="s">
        <v>1827</v>
      </c>
      <c r="AA6" s="56" t="s">
        <v>1818</v>
      </c>
      <c r="AB6" s="34" t="s">
        <v>1819</v>
      </c>
      <c r="AC6" s="34" t="s">
        <v>1820</v>
      </c>
      <c r="AD6" s="34" t="s">
        <v>72</v>
      </c>
      <c r="AE6" s="34" t="s">
        <v>1821</v>
      </c>
      <c r="AF6" s="34" t="s">
        <v>1819</v>
      </c>
      <c r="AG6" s="34" t="s">
        <v>1819</v>
      </c>
      <c r="AH6" s="39">
        <v>0</v>
      </c>
      <c r="AI6" s="37">
        <v>3.7139999999999999E-2</v>
      </c>
      <c r="AJ6" s="37">
        <v>4.0099999999999997E-2</v>
      </c>
      <c r="AK6" s="34" t="s">
        <v>72</v>
      </c>
      <c r="AL6" s="41" t="s">
        <v>687</v>
      </c>
      <c r="AM6" s="35" t="s">
        <v>1822</v>
      </c>
      <c r="AN6" s="55">
        <v>1.2478398752160128E-2</v>
      </c>
      <c r="AO6" s="55">
        <v>-1.484E-4</v>
      </c>
      <c r="AP6" s="143"/>
    </row>
    <row r="7" spans="1:42" x14ac:dyDescent="0.2">
      <c r="A7" s="34">
        <v>392</v>
      </c>
      <c r="B7" s="34">
        <v>392</v>
      </c>
      <c r="C7" s="34" t="s">
        <v>1813</v>
      </c>
      <c r="D7" s="35">
        <v>9938729</v>
      </c>
      <c r="E7" s="34" t="s">
        <v>86</v>
      </c>
      <c r="F7" s="37">
        <v>4.0218999999999996</v>
      </c>
      <c r="G7" s="37">
        <v>-24020000</v>
      </c>
      <c r="H7" s="38">
        <v>-8.8273499999999991</v>
      </c>
      <c r="I7" s="39">
        <v>3.456E-4</v>
      </c>
      <c r="J7" s="39">
        <v>-4.0999999999999997E-6</v>
      </c>
      <c r="K7" s="35">
        <v>9938729</v>
      </c>
      <c r="L7" s="34" t="s">
        <v>75</v>
      </c>
      <c r="M7" s="38">
        <v>1</v>
      </c>
      <c r="N7" s="38">
        <v>88633800</v>
      </c>
      <c r="O7" s="38">
        <v>-8030.01811</v>
      </c>
      <c r="P7" s="39">
        <v>-3.7376000000000002E-3</v>
      </c>
      <c r="Q7" s="39">
        <v>0.31435030000000003</v>
      </c>
      <c r="R7" s="37">
        <v>-8038.8454599999995</v>
      </c>
      <c r="S7" s="35" t="s">
        <v>71</v>
      </c>
      <c r="T7" s="36" t="s">
        <v>71</v>
      </c>
      <c r="U7" s="34" t="s">
        <v>1814</v>
      </c>
      <c r="V7" s="34" t="s">
        <v>1082</v>
      </c>
      <c r="W7" s="34" t="s">
        <v>1815</v>
      </c>
      <c r="X7" s="34" t="s">
        <v>1816</v>
      </c>
      <c r="Y7" s="34" t="s">
        <v>72</v>
      </c>
      <c r="Z7" s="43" t="s">
        <v>1824</v>
      </c>
      <c r="AA7" s="56" t="s">
        <v>1818</v>
      </c>
      <c r="AB7" s="34" t="s">
        <v>1819</v>
      </c>
      <c r="AC7" s="34" t="s">
        <v>1820</v>
      </c>
      <c r="AD7" s="34" t="s">
        <v>72</v>
      </c>
      <c r="AE7" s="34" t="s">
        <v>1821</v>
      </c>
      <c r="AF7" s="34" t="s">
        <v>1819</v>
      </c>
      <c r="AG7" s="34" t="s">
        <v>1819</v>
      </c>
      <c r="AH7" s="39">
        <v>0</v>
      </c>
      <c r="AI7" s="37">
        <v>3.6749999999999998E-2</v>
      </c>
      <c r="AJ7" s="37">
        <v>4.0099999999999997E-2</v>
      </c>
      <c r="AK7" s="34" t="s">
        <v>72</v>
      </c>
      <c r="AL7" s="41" t="s">
        <v>687</v>
      </c>
      <c r="AM7" s="35" t="s">
        <v>1822</v>
      </c>
      <c r="AN7" s="55">
        <v>0.31469576853042325</v>
      </c>
      <c r="AO7" s="55">
        <v>-3.7417000000000001E-3</v>
      </c>
      <c r="AP7" s="143"/>
    </row>
    <row r="8" spans="1:42" x14ac:dyDescent="0.2">
      <c r="A8" s="34">
        <v>392</v>
      </c>
      <c r="B8" s="34">
        <v>392</v>
      </c>
      <c r="C8" s="34" t="s">
        <v>1813</v>
      </c>
      <c r="D8" s="35">
        <v>9938869</v>
      </c>
      <c r="E8" s="34" t="s">
        <v>78</v>
      </c>
      <c r="F8" s="37">
        <v>3.718</v>
      </c>
      <c r="G8" s="37">
        <v>1675000</v>
      </c>
      <c r="H8" s="38">
        <v>0.59780999999999995</v>
      </c>
      <c r="I8" s="39">
        <v>-2.34E-5</v>
      </c>
      <c r="J8" s="39">
        <v>2.9999999999999999E-7</v>
      </c>
      <c r="K8" s="35">
        <v>9938869</v>
      </c>
      <c r="L8" s="34" t="s">
        <v>78</v>
      </c>
      <c r="M8" s="38">
        <v>3.718</v>
      </c>
      <c r="N8" s="38">
        <v>-6003200</v>
      </c>
      <c r="O8" s="38">
        <v>217.58936</v>
      </c>
      <c r="P8" s="39">
        <v>1.013E-4</v>
      </c>
      <c r="Q8" s="39">
        <v>-8.5179000000000001E-3</v>
      </c>
      <c r="R8" s="37">
        <v>218.18717000000001</v>
      </c>
      <c r="S8" s="35" t="s">
        <v>71</v>
      </c>
      <c r="T8" s="36" t="s">
        <v>71</v>
      </c>
      <c r="U8" s="34" t="s">
        <v>1814</v>
      </c>
      <c r="V8" s="34" t="s">
        <v>1082</v>
      </c>
      <c r="W8" s="34" t="s">
        <v>1815</v>
      </c>
      <c r="X8" s="34" t="s">
        <v>1825</v>
      </c>
      <c r="Y8" s="34" t="s">
        <v>72</v>
      </c>
      <c r="Z8" s="43" t="s">
        <v>1817</v>
      </c>
      <c r="AA8" s="56" t="s">
        <v>1818</v>
      </c>
      <c r="AB8" s="34" t="s">
        <v>1819</v>
      </c>
      <c r="AC8" s="34" t="s">
        <v>1820</v>
      </c>
      <c r="AD8" s="34" t="s">
        <v>72</v>
      </c>
      <c r="AE8" s="34" t="s">
        <v>1821</v>
      </c>
      <c r="AF8" s="34" t="s">
        <v>1819</v>
      </c>
      <c r="AG8" s="34" t="s">
        <v>1819</v>
      </c>
      <c r="AH8" s="39">
        <v>0</v>
      </c>
      <c r="AI8" s="37">
        <v>3.569E-2</v>
      </c>
      <c r="AJ8" s="37">
        <v>3.6990000000000002E-2</v>
      </c>
      <c r="AK8" s="34" t="s">
        <v>72</v>
      </c>
      <c r="AL8" s="41" t="s">
        <v>687</v>
      </c>
      <c r="AM8" s="35" t="s">
        <v>1822</v>
      </c>
      <c r="AN8" s="55">
        <v>-8.5412991458700873E-3</v>
      </c>
      <c r="AO8" s="55">
        <v>1.016E-4</v>
      </c>
      <c r="AP8" s="143"/>
    </row>
    <row r="9" spans="1:42" x14ac:dyDescent="0.2">
      <c r="A9" s="34">
        <v>392</v>
      </c>
      <c r="B9" s="34">
        <v>1316</v>
      </c>
      <c r="C9" s="34" t="s">
        <v>1813</v>
      </c>
      <c r="D9" s="35">
        <v>9938731</v>
      </c>
      <c r="E9" s="34" t="s">
        <v>78</v>
      </c>
      <c r="F9" s="37">
        <v>3.718</v>
      </c>
      <c r="G9" s="37">
        <v>-1525000</v>
      </c>
      <c r="H9" s="38">
        <v>-0.53817000000000004</v>
      </c>
      <c r="I9" s="39">
        <v>2.0688E-3</v>
      </c>
      <c r="J9" s="39">
        <v>-1.27E-5</v>
      </c>
      <c r="K9" s="35">
        <v>9938731</v>
      </c>
      <c r="L9" s="34" t="s">
        <v>75</v>
      </c>
      <c r="M9" s="38">
        <v>1</v>
      </c>
      <c r="N9" s="38">
        <v>5403837.5</v>
      </c>
      <c r="O9" s="38">
        <v>-259.60395</v>
      </c>
      <c r="P9" s="39">
        <v>-6.1158000000000002E-3</v>
      </c>
      <c r="Q9" s="39">
        <v>0.99793120000000002</v>
      </c>
      <c r="R9" s="37">
        <v>-260.14211999999998</v>
      </c>
      <c r="S9" s="35" t="s">
        <v>71</v>
      </c>
      <c r="T9" s="36" t="s">
        <v>71</v>
      </c>
      <c r="U9" s="34" t="s">
        <v>1814</v>
      </c>
      <c r="V9" s="34" t="s">
        <v>1082</v>
      </c>
      <c r="W9" s="34" t="s">
        <v>1815</v>
      </c>
      <c r="X9" s="34" t="s">
        <v>1823</v>
      </c>
      <c r="Y9" s="34" t="s">
        <v>72</v>
      </c>
      <c r="Z9" s="43" t="s">
        <v>1824</v>
      </c>
      <c r="AA9" s="56" t="s">
        <v>1818</v>
      </c>
      <c r="AB9" s="34" t="s">
        <v>1819</v>
      </c>
      <c r="AC9" s="34" t="s">
        <v>1820</v>
      </c>
      <c r="AD9" s="34" t="s">
        <v>72</v>
      </c>
      <c r="AE9" s="34" t="s">
        <v>1821</v>
      </c>
      <c r="AF9" s="34" t="s">
        <v>1819</v>
      </c>
      <c r="AG9" s="34" t="s">
        <v>1819</v>
      </c>
      <c r="AH9" s="39">
        <v>0</v>
      </c>
      <c r="AI9" s="37">
        <v>3.5290000000000002E-2</v>
      </c>
      <c r="AJ9" s="37">
        <v>3.6990000000000002E-2</v>
      </c>
      <c r="AK9" s="34" t="s">
        <v>72</v>
      </c>
      <c r="AL9" s="41" t="s">
        <v>687</v>
      </c>
      <c r="AM9" s="35" t="s">
        <v>1822</v>
      </c>
      <c r="AN9" s="55">
        <v>1</v>
      </c>
      <c r="AO9" s="55">
        <v>-6.1285000000000003E-3</v>
      </c>
      <c r="AP9" s="143"/>
    </row>
    <row r="10" spans="1:42" x14ac:dyDescent="0.2">
      <c r="A10" s="34">
        <v>392</v>
      </c>
      <c r="B10" s="34">
        <v>1317</v>
      </c>
      <c r="C10" s="34" t="s">
        <v>1813</v>
      </c>
      <c r="D10" s="35">
        <v>9938731</v>
      </c>
      <c r="E10" s="34" t="s">
        <v>78</v>
      </c>
      <c r="F10" s="37">
        <v>3.718</v>
      </c>
      <c r="G10" s="37">
        <v>-2189000</v>
      </c>
      <c r="H10" s="38">
        <v>-0.77249999999999996</v>
      </c>
      <c r="I10" s="39">
        <v>1.3881E-3</v>
      </c>
      <c r="J10" s="39">
        <v>-2.19E-5</v>
      </c>
      <c r="K10" s="35">
        <v>9938731</v>
      </c>
      <c r="L10" s="34" t="s">
        <v>75</v>
      </c>
      <c r="M10" s="38">
        <v>1</v>
      </c>
      <c r="N10" s="38">
        <v>7756721.5</v>
      </c>
      <c r="O10" s="38">
        <v>-372.63806</v>
      </c>
      <c r="P10" s="39">
        <v>-1.05436E-2</v>
      </c>
      <c r="Q10" s="39">
        <v>0.66958930000000005</v>
      </c>
      <c r="R10" s="37">
        <v>-373.41055999999998</v>
      </c>
      <c r="S10" s="35" t="s">
        <v>71</v>
      </c>
      <c r="T10" s="36" t="s">
        <v>71</v>
      </c>
      <c r="U10" s="34" t="s">
        <v>1814</v>
      </c>
      <c r="V10" s="34" t="s">
        <v>1082</v>
      </c>
      <c r="W10" s="34" t="s">
        <v>1815</v>
      </c>
      <c r="X10" s="34" t="s">
        <v>1823</v>
      </c>
      <c r="Y10" s="34" t="s">
        <v>72</v>
      </c>
      <c r="Z10" s="43" t="s">
        <v>1824</v>
      </c>
      <c r="AA10" s="56" t="s">
        <v>1818</v>
      </c>
      <c r="AB10" s="34" t="s">
        <v>1819</v>
      </c>
      <c r="AC10" s="34" t="s">
        <v>1820</v>
      </c>
      <c r="AD10" s="34" t="s">
        <v>72</v>
      </c>
      <c r="AE10" s="34" t="s">
        <v>1821</v>
      </c>
      <c r="AF10" s="34" t="s">
        <v>1819</v>
      </c>
      <c r="AG10" s="34" t="s">
        <v>1819</v>
      </c>
      <c r="AH10" s="39">
        <v>0</v>
      </c>
      <c r="AI10" s="37">
        <v>3.5290000000000002E-2</v>
      </c>
      <c r="AJ10" s="37">
        <v>3.6990000000000002E-2</v>
      </c>
      <c r="AK10" s="34" t="s">
        <v>72</v>
      </c>
      <c r="AL10" s="41" t="s">
        <v>687</v>
      </c>
      <c r="AM10" s="35" t="s">
        <v>1822</v>
      </c>
      <c r="AN10" s="55">
        <v>0.67097746709774675</v>
      </c>
      <c r="AO10" s="55">
        <v>-1.0565400000000001E-2</v>
      </c>
      <c r="AP10" s="143"/>
    </row>
    <row r="11" spans="1:42" x14ac:dyDescent="0.2">
      <c r="A11" s="34">
        <v>392</v>
      </c>
      <c r="B11" s="34">
        <v>1317</v>
      </c>
      <c r="C11" s="34" t="s">
        <v>1813</v>
      </c>
      <c r="D11" s="35">
        <v>9940448</v>
      </c>
      <c r="E11" s="34" t="s">
        <v>78</v>
      </c>
      <c r="F11" s="37">
        <v>3.718</v>
      </c>
      <c r="G11" s="37">
        <v>-200000</v>
      </c>
      <c r="H11" s="38">
        <v>-7.3099999999999998E-2</v>
      </c>
      <c r="I11" s="39">
        <v>1.314E-4</v>
      </c>
      <c r="J11" s="39">
        <v>-2.0999999999999998E-6</v>
      </c>
      <c r="K11" s="35">
        <v>9940448</v>
      </c>
      <c r="L11" s="34" t="s">
        <v>75</v>
      </c>
      <c r="M11" s="38">
        <v>1</v>
      </c>
      <c r="N11" s="38">
        <v>734000</v>
      </c>
      <c r="O11" s="38">
        <v>-8.8541000000000007</v>
      </c>
      <c r="P11" s="39">
        <v>-2.5050000000000002E-4</v>
      </c>
      <c r="Q11" s="39">
        <v>1.5909800000000002E-2</v>
      </c>
      <c r="R11" s="37">
        <v>-8.9271999999999991</v>
      </c>
      <c r="S11" s="35" t="s">
        <v>71</v>
      </c>
      <c r="T11" s="36" t="s">
        <v>71</v>
      </c>
      <c r="U11" s="34" t="s">
        <v>1814</v>
      </c>
      <c r="V11" s="34" t="s">
        <v>1082</v>
      </c>
      <c r="W11" s="34" t="s">
        <v>1815</v>
      </c>
      <c r="X11" s="34" t="s">
        <v>1823</v>
      </c>
      <c r="Y11" s="34" t="s">
        <v>72</v>
      </c>
      <c r="Z11" s="43" t="s">
        <v>1828</v>
      </c>
      <c r="AA11" s="56" t="s">
        <v>1818</v>
      </c>
      <c r="AB11" s="34" t="s">
        <v>1819</v>
      </c>
      <c r="AC11" s="34" t="s">
        <v>1820</v>
      </c>
      <c r="AD11" s="34" t="s">
        <v>72</v>
      </c>
      <c r="AE11" s="34" t="s">
        <v>1821</v>
      </c>
      <c r="AF11" s="34" t="s">
        <v>1819</v>
      </c>
      <c r="AG11" s="34" t="s">
        <v>1819</v>
      </c>
      <c r="AH11" s="39">
        <v>0</v>
      </c>
      <c r="AI11" s="37">
        <v>3.6549999999999999E-2</v>
      </c>
      <c r="AJ11" s="37">
        <v>3.6990000000000002E-2</v>
      </c>
      <c r="AK11" s="34" t="s">
        <v>72</v>
      </c>
      <c r="AL11" s="41" t="s">
        <v>687</v>
      </c>
      <c r="AM11" s="35" t="s">
        <v>1822</v>
      </c>
      <c r="AN11" s="55">
        <v>1.6041201604120158E-2</v>
      </c>
      <c r="AO11" s="55">
        <v>-2.5260000000000001E-4</v>
      </c>
      <c r="AP11" s="143"/>
    </row>
    <row r="12" spans="1:42" x14ac:dyDescent="0.2">
      <c r="A12" s="34">
        <v>392</v>
      </c>
      <c r="B12" s="34">
        <v>1317</v>
      </c>
      <c r="C12" s="34" t="s">
        <v>1813</v>
      </c>
      <c r="D12" s="35">
        <v>9938729</v>
      </c>
      <c r="E12" s="34" t="s">
        <v>86</v>
      </c>
      <c r="F12" s="37">
        <v>4.0218999999999996</v>
      </c>
      <c r="G12" s="37">
        <v>-330000</v>
      </c>
      <c r="H12" s="38">
        <v>-0.12128</v>
      </c>
      <c r="I12" s="39">
        <v>2.1790000000000001E-4</v>
      </c>
      <c r="J12" s="39">
        <v>-3.4000000000000001E-6</v>
      </c>
      <c r="K12" s="35">
        <v>9938729</v>
      </c>
      <c r="L12" s="34" t="s">
        <v>75</v>
      </c>
      <c r="M12" s="38">
        <v>1</v>
      </c>
      <c r="N12" s="38">
        <v>1217700</v>
      </c>
      <c r="O12" s="38">
        <v>-110.32082</v>
      </c>
      <c r="P12" s="39">
        <v>-3.1215000000000001E-3</v>
      </c>
      <c r="Q12" s="39">
        <v>0.1982343</v>
      </c>
      <c r="R12" s="37">
        <v>-110.44208999999999</v>
      </c>
      <c r="S12" s="35" t="s">
        <v>71</v>
      </c>
      <c r="T12" s="36" t="s">
        <v>71</v>
      </c>
      <c r="U12" s="34" t="s">
        <v>1814</v>
      </c>
      <c r="V12" s="34" t="s">
        <v>1082</v>
      </c>
      <c r="W12" s="34" t="s">
        <v>1815</v>
      </c>
      <c r="X12" s="34" t="s">
        <v>1816</v>
      </c>
      <c r="Y12" s="34" t="s">
        <v>72</v>
      </c>
      <c r="Z12" s="43" t="s">
        <v>1824</v>
      </c>
      <c r="AA12" s="56" t="s">
        <v>1818</v>
      </c>
      <c r="AB12" s="34" t="s">
        <v>1819</v>
      </c>
      <c r="AC12" s="34" t="s">
        <v>1820</v>
      </c>
      <c r="AD12" s="34" t="s">
        <v>72</v>
      </c>
      <c r="AE12" s="34" t="s">
        <v>1821</v>
      </c>
      <c r="AF12" s="34" t="s">
        <v>1819</v>
      </c>
      <c r="AG12" s="34" t="s">
        <v>1819</v>
      </c>
      <c r="AH12" s="39">
        <v>0</v>
      </c>
      <c r="AI12" s="37">
        <v>3.6749999999999998E-2</v>
      </c>
      <c r="AJ12" s="37">
        <v>4.0099999999999997E-2</v>
      </c>
      <c r="AK12" s="34" t="s">
        <v>72</v>
      </c>
      <c r="AL12" s="41" t="s">
        <v>687</v>
      </c>
      <c r="AM12" s="35" t="s">
        <v>1822</v>
      </c>
      <c r="AN12" s="55">
        <v>0.19845221984522199</v>
      </c>
      <c r="AO12" s="55">
        <v>-3.1248999999999999E-3</v>
      </c>
      <c r="AP12" s="143"/>
    </row>
    <row r="13" spans="1:42" x14ac:dyDescent="0.2">
      <c r="A13" s="34">
        <v>392</v>
      </c>
      <c r="B13" s="34">
        <v>1317</v>
      </c>
      <c r="C13" s="34" t="s">
        <v>1813</v>
      </c>
      <c r="D13" s="35">
        <v>9939014</v>
      </c>
      <c r="E13" s="34" t="s">
        <v>86</v>
      </c>
      <c r="F13" s="37">
        <v>4.0218999999999996</v>
      </c>
      <c r="G13" s="37">
        <v>-202000</v>
      </c>
      <c r="H13" s="38">
        <v>-7.5020000000000003E-2</v>
      </c>
      <c r="I13" s="39">
        <v>1.348E-4</v>
      </c>
      <c r="J13" s="39">
        <v>-2.0999999999999998E-6</v>
      </c>
      <c r="K13" s="35">
        <v>9939014</v>
      </c>
      <c r="L13" s="34" t="s">
        <v>75</v>
      </c>
      <c r="M13" s="38">
        <v>1</v>
      </c>
      <c r="N13" s="38">
        <v>753399.4</v>
      </c>
      <c r="O13" s="38">
        <v>-59.544469999999997</v>
      </c>
      <c r="P13" s="39">
        <v>-1.6848E-3</v>
      </c>
      <c r="Q13" s="39">
        <v>0.1069948</v>
      </c>
      <c r="R13" s="37">
        <v>-59.619489999999999</v>
      </c>
      <c r="S13" s="35" t="s">
        <v>71</v>
      </c>
      <c r="T13" s="36" t="s">
        <v>71</v>
      </c>
      <c r="U13" s="34" t="s">
        <v>1814</v>
      </c>
      <c r="V13" s="34" t="s">
        <v>1082</v>
      </c>
      <c r="W13" s="34" t="s">
        <v>1815</v>
      </c>
      <c r="X13" s="34" t="s">
        <v>1816</v>
      </c>
      <c r="Y13" s="34" t="s">
        <v>72</v>
      </c>
      <c r="Z13" s="43" t="s">
        <v>1827</v>
      </c>
      <c r="AA13" s="56" t="s">
        <v>1818</v>
      </c>
      <c r="AB13" s="34" t="s">
        <v>1819</v>
      </c>
      <c r="AC13" s="34" t="s">
        <v>1820</v>
      </c>
      <c r="AD13" s="34" t="s">
        <v>72</v>
      </c>
      <c r="AE13" s="34" t="s">
        <v>1821</v>
      </c>
      <c r="AF13" s="34" t="s">
        <v>1819</v>
      </c>
      <c r="AG13" s="34" t="s">
        <v>1819</v>
      </c>
      <c r="AH13" s="39">
        <v>0</v>
      </c>
      <c r="AI13" s="37">
        <v>3.7139999999999999E-2</v>
      </c>
      <c r="AJ13" s="37">
        <v>4.0099999999999997E-2</v>
      </c>
      <c r="AK13" s="34" t="s">
        <v>72</v>
      </c>
      <c r="AL13" s="41" t="s">
        <v>687</v>
      </c>
      <c r="AM13" s="35" t="s">
        <v>1822</v>
      </c>
      <c r="AN13" s="55">
        <v>0.10712961071296108</v>
      </c>
      <c r="AO13" s="55">
        <v>-1.6869000000000001E-3</v>
      </c>
      <c r="AP13" s="143"/>
    </row>
    <row r="14" spans="1:42" x14ac:dyDescent="0.2">
      <c r="A14" s="34">
        <v>392</v>
      </c>
      <c r="B14" s="34">
        <v>1317</v>
      </c>
      <c r="C14" s="34" t="s">
        <v>1813</v>
      </c>
      <c r="D14" s="35">
        <v>9938869</v>
      </c>
      <c r="E14" s="34" t="s">
        <v>78</v>
      </c>
      <c r="F14" s="37">
        <v>3.718</v>
      </c>
      <c r="G14" s="37">
        <v>190000</v>
      </c>
      <c r="H14" s="38">
        <v>6.7809999999999995E-2</v>
      </c>
      <c r="I14" s="39">
        <v>-1.2180000000000001E-4</v>
      </c>
      <c r="J14" s="39">
        <v>1.9E-6</v>
      </c>
      <c r="K14" s="35">
        <v>9938869</v>
      </c>
      <c r="L14" s="34" t="s">
        <v>78</v>
      </c>
      <c r="M14" s="38">
        <v>3.718</v>
      </c>
      <c r="N14" s="38">
        <v>-680960</v>
      </c>
      <c r="O14" s="38">
        <v>24.68178</v>
      </c>
      <c r="P14" s="39">
        <v>6.9839999999999995E-4</v>
      </c>
      <c r="Q14" s="39">
        <v>-4.4350399999999998E-2</v>
      </c>
      <c r="R14" s="37">
        <v>24.749590000000001</v>
      </c>
      <c r="S14" s="35" t="s">
        <v>71</v>
      </c>
      <c r="T14" s="36" t="s">
        <v>71</v>
      </c>
      <c r="U14" s="34" t="s">
        <v>1814</v>
      </c>
      <c r="V14" s="34" t="s">
        <v>1082</v>
      </c>
      <c r="W14" s="34" t="s">
        <v>1815</v>
      </c>
      <c r="X14" s="34" t="s">
        <v>1825</v>
      </c>
      <c r="Y14" s="34" t="s">
        <v>72</v>
      </c>
      <c r="Z14" s="43" t="s">
        <v>1817</v>
      </c>
      <c r="AA14" s="56" t="s">
        <v>1818</v>
      </c>
      <c r="AB14" s="34" t="s">
        <v>1819</v>
      </c>
      <c r="AC14" s="34" t="s">
        <v>1820</v>
      </c>
      <c r="AD14" s="34" t="s">
        <v>72</v>
      </c>
      <c r="AE14" s="34" t="s">
        <v>1821</v>
      </c>
      <c r="AF14" s="34" t="s">
        <v>1819</v>
      </c>
      <c r="AG14" s="34" t="s">
        <v>1819</v>
      </c>
      <c r="AH14" s="39">
        <v>0</v>
      </c>
      <c r="AI14" s="37">
        <v>3.569E-2</v>
      </c>
      <c r="AJ14" s="37">
        <v>3.6990000000000002E-2</v>
      </c>
      <c r="AK14" s="34" t="s">
        <v>72</v>
      </c>
      <c r="AL14" s="41" t="s">
        <v>687</v>
      </c>
      <c r="AM14" s="35" t="s">
        <v>1822</v>
      </c>
      <c r="AN14" s="55">
        <v>-4.4472304447230444E-2</v>
      </c>
      <c r="AO14" s="55">
        <v>7.0029999999999995E-4</v>
      </c>
      <c r="AP14" s="143"/>
    </row>
    <row r="15" spans="1:42" x14ac:dyDescent="0.2">
      <c r="A15" s="34">
        <v>392</v>
      </c>
      <c r="B15" s="34">
        <v>1317</v>
      </c>
      <c r="C15" s="34" t="s">
        <v>1813</v>
      </c>
      <c r="D15" s="35">
        <v>9938870</v>
      </c>
      <c r="E15" s="34" t="s">
        <v>86</v>
      </c>
      <c r="F15" s="37">
        <v>4.0218999999999996</v>
      </c>
      <c r="G15" s="37">
        <v>-184000</v>
      </c>
      <c r="H15" s="38">
        <v>-6.7970000000000003E-2</v>
      </c>
      <c r="I15" s="39">
        <v>1.2210000000000001E-4</v>
      </c>
      <c r="J15" s="39">
        <v>-1.9E-6</v>
      </c>
      <c r="K15" s="35">
        <v>9938870</v>
      </c>
      <c r="L15" s="34" t="s">
        <v>75</v>
      </c>
      <c r="M15" s="38">
        <v>1</v>
      </c>
      <c r="N15" s="38">
        <v>682456</v>
      </c>
      <c r="O15" s="38">
        <v>-58.031129999999997</v>
      </c>
      <c r="P15" s="39">
        <v>-1.642E-3</v>
      </c>
      <c r="Q15" s="39">
        <v>0.10427549999999999</v>
      </c>
      <c r="R15" s="37">
        <v>-58.0991</v>
      </c>
      <c r="S15" s="35" t="s">
        <v>71</v>
      </c>
      <c r="T15" s="36" t="s">
        <v>71</v>
      </c>
      <c r="U15" s="34" t="s">
        <v>1814</v>
      </c>
      <c r="V15" s="34" t="s">
        <v>1082</v>
      </c>
      <c r="W15" s="34" t="s">
        <v>1815</v>
      </c>
      <c r="X15" s="34" t="s">
        <v>1816</v>
      </c>
      <c r="Y15" s="34" t="s">
        <v>72</v>
      </c>
      <c r="Z15" s="43" t="s">
        <v>1817</v>
      </c>
      <c r="AA15" s="56" t="s">
        <v>1818</v>
      </c>
      <c r="AB15" s="34" t="s">
        <v>1819</v>
      </c>
      <c r="AC15" s="34" t="s">
        <v>1820</v>
      </c>
      <c r="AD15" s="34" t="s">
        <v>72</v>
      </c>
      <c r="AE15" s="34" t="s">
        <v>1821</v>
      </c>
      <c r="AF15" s="34" t="s">
        <v>1819</v>
      </c>
      <c r="AG15" s="34" t="s">
        <v>1819</v>
      </c>
      <c r="AH15" s="39">
        <v>0</v>
      </c>
      <c r="AI15" s="37">
        <v>3.6940000000000001E-2</v>
      </c>
      <c r="AJ15" s="37">
        <v>4.0099999999999997E-2</v>
      </c>
      <c r="AK15" s="34" t="s">
        <v>72</v>
      </c>
      <c r="AL15" s="41" t="s">
        <v>687</v>
      </c>
      <c r="AM15" s="35" t="s">
        <v>1822</v>
      </c>
      <c r="AN15" s="55">
        <v>0.10439761043976105</v>
      </c>
      <c r="AO15" s="55">
        <v>-1.6439E-3</v>
      </c>
      <c r="AP15" s="143"/>
    </row>
    <row r="16" spans="1:42" x14ac:dyDescent="0.2">
      <c r="A16" s="34">
        <v>392</v>
      </c>
      <c r="B16" s="34">
        <v>1317</v>
      </c>
      <c r="C16" s="34" t="s">
        <v>1813</v>
      </c>
      <c r="D16" s="35">
        <v>9939587</v>
      </c>
      <c r="E16" s="34" t="s">
        <v>78</v>
      </c>
      <c r="F16" s="37">
        <v>3.718</v>
      </c>
      <c r="G16" s="37">
        <v>240000</v>
      </c>
      <c r="H16" s="38">
        <v>8.5849999999999996E-2</v>
      </c>
      <c r="I16" s="39">
        <v>-1.5430000000000001E-4</v>
      </c>
      <c r="J16" s="39">
        <v>2.3999999999999999E-6</v>
      </c>
      <c r="K16" s="35">
        <v>9939587</v>
      </c>
      <c r="L16" s="34" t="s">
        <v>78</v>
      </c>
      <c r="M16" s="38">
        <v>3.718</v>
      </c>
      <c r="N16" s="38">
        <v>-862200</v>
      </c>
      <c r="O16" s="38">
        <v>29.145669999999999</v>
      </c>
      <c r="P16" s="39">
        <v>8.2470000000000004E-4</v>
      </c>
      <c r="Q16" s="39">
        <v>-5.2371500000000001E-2</v>
      </c>
      <c r="R16" s="37">
        <v>29.23152</v>
      </c>
      <c r="S16" s="35" t="s">
        <v>71</v>
      </c>
      <c r="T16" s="36" t="s">
        <v>71</v>
      </c>
      <c r="U16" s="34" t="s">
        <v>1814</v>
      </c>
      <c r="V16" s="34" t="s">
        <v>1082</v>
      </c>
      <c r="W16" s="34" t="s">
        <v>1815</v>
      </c>
      <c r="X16" s="34" t="s">
        <v>1825</v>
      </c>
      <c r="Y16" s="34" t="s">
        <v>72</v>
      </c>
      <c r="Z16" s="43" t="s">
        <v>1829</v>
      </c>
      <c r="AA16" s="56" t="s">
        <v>1818</v>
      </c>
      <c r="AB16" s="34" t="s">
        <v>1819</v>
      </c>
      <c r="AC16" s="34" t="s">
        <v>1820</v>
      </c>
      <c r="AD16" s="34" t="s">
        <v>72</v>
      </c>
      <c r="AE16" s="34" t="s">
        <v>1821</v>
      </c>
      <c r="AF16" s="34" t="s">
        <v>1819</v>
      </c>
      <c r="AG16" s="34" t="s">
        <v>1819</v>
      </c>
      <c r="AH16" s="39">
        <v>0</v>
      </c>
      <c r="AI16" s="37">
        <v>3.5770000000000003E-2</v>
      </c>
      <c r="AJ16" s="37">
        <v>3.6990000000000002E-2</v>
      </c>
      <c r="AK16" s="34" t="s">
        <v>72</v>
      </c>
      <c r="AL16" s="41" t="s">
        <v>687</v>
      </c>
      <c r="AM16" s="35" t="s">
        <v>1822</v>
      </c>
      <c r="AN16" s="55">
        <v>-5.2525805252580528E-2</v>
      </c>
      <c r="AO16" s="55">
        <v>8.2709999999999999E-4</v>
      </c>
      <c r="AP16" s="143"/>
    </row>
    <row r="17" spans="1:42" x14ac:dyDescent="0.2">
      <c r="A17" s="34">
        <v>392</v>
      </c>
      <c r="B17" s="34">
        <v>8891</v>
      </c>
      <c r="C17" s="34" t="s">
        <v>1813</v>
      </c>
      <c r="D17" s="35">
        <v>9939014</v>
      </c>
      <c r="E17" s="34" t="s">
        <v>86</v>
      </c>
      <c r="F17" s="37">
        <v>4.0218999999999996</v>
      </c>
      <c r="G17" s="37">
        <v>-16000</v>
      </c>
      <c r="H17" s="38">
        <v>-5.94E-3</v>
      </c>
      <c r="I17" s="39">
        <v>1.2584E-3</v>
      </c>
      <c r="J17" s="39">
        <v>-4.9999999999999998E-7</v>
      </c>
      <c r="K17" s="35">
        <v>9939014</v>
      </c>
      <c r="L17" s="34" t="s">
        <v>75</v>
      </c>
      <c r="M17" s="38">
        <v>1</v>
      </c>
      <c r="N17" s="38">
        <v>59675.199999999997</v>
      </c>
      <c r="O17" s="38">
        <v>-4.7163899999999996</v>
      </c>
      <c r="P17" s="39">
        <v>-3.6049999999999998E-4</v>
      </c>
      <c r="Q17" s="39">
        <v>0.99874160000000001</v>
      </c>
      <c r="R17" s="37">
        <v>-4.7223300000000004</v>
      </c>
      <c r="S17" s="35" t="s">
        <v>71</v>
      </c>
      <c r="T17" s="36" t="s">
        <v>71</v>
      </c>
      <c r="U17" s="34" t="s">
        <v>1814</v>
      </c>
      <c r="V17" s="34" t="s">
        <v>1082</v>
      </c>
      <c r="W17" s="34" t="s">
        <v>1815</v>
      </c>
      <c r="X17" s="34" t="s">
        <v>1816</v>
      </c>
      <c r="Y17" s="34" t="s">
        <v>72</v>
      </c>
      <c r="Z17" s="43" t="s">
        <v>1827</v>
      </c>
      <c r="AA17" s="56" t="s">
        <v>1818</v>
      </c>
      <c r="AB17" s="34" t="s">
        <v>1819</v>
      </c>
      <c r="AC17" s="34" t="s">
        <v>1820</v>
      </c>
      <c r="AD17" s="34" t="s">
        <v>72</v>
      </c>
      <c r="AE17" s="34" t="s">
        <v>1821</v>
      </c>
      <c r="AF17" s="34" t="s">
        <v>1819</v>
      </c>
      <c r="AG17" s="34" t="s">
        <v>1819</v>
      </c>
      <c r="AH17" s="39">
        <v>0</v>
      </c>
      <c r="AI17" s="37">
        <v>3.7139999999999999E-2</v>
      </c>
      <c r="AJ17" s="37">
        <v>4.0099999999999997E-2</v>
      </c>
      <c r="AK17" s="34" t="s">
        <v>72</v>
      </c>
      <c r="AL17" s="41" t="s">
        <v>687</v>
      </c>
      <c r="AM17" s="35" t="s">
        <v>1822</v>
      </c>
      <c r="AN17" s="55">
        <v>1</v>
      </c>
      <c r="AO17" s="55">
        <v>-3.6089999999999999E-4</v>
      </c>
      <c r="AP17" s="143"/>
    </row>
    <row r="18" spans="1:42" x14ac:dyDescent="0.2">
      <c r="A18" s="34">
        <v>392</v>
      </c>
      <c r="B18" s="34">
        <v>1430</v>
      </c>
      <c r="D18" s="35"/>
      <c r="H18" s="38"/>
      <c r="I18" s="39"/>
      <c r="J18" s="39"/>
      <c r="K18" s="35"/>
      <c r="M18" s="38"/>
      <c r="N18" s="38"/>
      <c r="O18" s="38"/>
      <c r="P18" s="39"/>
      <c r="Q18" s="39"/>
      <c r="S18" s="35"/>
      <c r="T18" s="36"/>
      <c r="Z18" s="43" t="s">
        <v>201</v>
      </c>
      <c r="AA18" s="56" t="s">
        <v>201</v>
      </c>
      <c r="AM18" s="35"/>
      <c r="AN18" s="55" t="s">
        <v>201</v>
      </c>
      <c r="AO18" s="55"/>
      <c r="AP18" s="143"/>
    </row>
    <row r="19" spans="1:42" x14ac:dyDescent="0.2">
      <c r="A19" s="34">
        <v>392</v>
      </c>
      <c r="B19" s="34">
        <v>14848</v>
      </c>
      <c r="D19" s="35"/>
      <c r="H19" s="38"/>
      <c r="I19" s="39"/>
      <c r="J19" s="39"/>
      <c r="K19" s="35"/>
      <c r="M19" s="38"/>
      <c r="N19" s="38"/>
      <c r="O19" s="38"/>
      <c r="P19" s="39"/>
      <c r="Q19" s="39"/>
      <c r="S19" s="35"/>
      <c r="T19" s="36"/>
      <c r="Z19" s="43" t="s">
        <v>201</v>
      </c>
      <c r="AA19" s="56" t="s">
        <v>201</v>
      </c>
      <c r="AM19" s="35"/>
      <c r="AN19" s="55" t="s">
        <v>201</v>
      </c>
      <c r="AO19" s="55"/>
      <c r="AP19" s="143"/>
    </row>
    <row r="20" spans="1:42" x14ac:dyDescent="0.2">
      <c r="A20" s="143" t="s">
        <v>2827</v>
      </c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</row>
    <row r="21" spans="1:42" s="35" customFormat="1" x14ac:dyDescent="0.2">
      <c r="A21" s="144" t="s">
        <v>2825</v>
      </c>
      <c r="B21" s="34"/>
      <c r="C21" s="34"/>
      <c r="D21" s="34"/>
      <c r="E21" s="34"/>
      <c r="F21" s="37"/>
      <c r="G21" s="37"/>
      <c r="H21" s="37"/>
      <c r="I21" s="41"/>
      <c r="J21" s="41"/>
      <c r="K21" s="34"/>
      <c r="L21" s="34"/>
      <c r="M21" s="37"/>
      <c r="N21" s="37"/>
      <c r="O21" s="37"/>
      <c r="P21" s="41"/>
      <c r="Q21" s="41"/>
      <c r="R21" s="37"/>
      <c r="T21" s="36"/>
      <c r="U21" s="34"/>
      <c r="V21" s="34"/>
      <c r="W21" s="34"/>
      <c r="X21" s="34"/>
      <c r="Y21" s="34"/>
      <c r="Z21" s="56"/>
      <c r="AA21" s="56"/>
      <c r="AB21" s="34"/>
      <c r="AC21" s="34"/>
      <c r="AD21" s="34"/>
      <c r="AE21" s="34"/>
      <c r="AF21" s="34"/>
      <c r="AG21" s="34"/>
      <c r="AH21" s="39"/>
      <c r="AI21" s="37"/>
      <c r="AJ21" s="37"/>
      <c r="AK21" s="34"/>
      <c r="AL21" s="41"/>
      <c r="AM21" s="34"/>
      <c r="AN21" s="41"/>
      <c r="AO21" s="41"/>
    </row>
    <row r="22" spans="1:42" x14ac:dyDescent="0.2">
      <c r="A22" s="35"/>
      <c r="B22" s="35"/>
      <c r="C22" s="35"/>
      <c r="D22" s="35"/>
      <c r="E22" s="35"/>
      <c r="F22" s="38"/>
      <c r="G22" s="38"/>
      <c r="H22" s="38"/>
      <c r="I22" s="39"/>
      <c r="J22" s="39"/>
      <c r="K22" s="35"/>
      <c r="L22" s="35"/>
      <c r="M22" s="38"/>
      <c r="N22" s="38"/>
      <c r="O22" s="38"/>
      <c r="P22" s="39"/>
      <c r="Q22" s="39"/>
      <c r="R22" s="38"/>
      <c r="S22" s="35"/>
      <c r="T22" s="35"/>
      <c r="U22" s="35"/>
      <c r="V22" s="35"/>
      <c r="W22" s="35"/>
      <c r="X22" s="35"/>
      <c r="Y22" s="35"/>
      <c r="Z22" s="43"/>
      <c r="AA22" s="43"/>
      <c r="AB22" s="35"/>
      <c r="AC22" s="35"/>
      <c r="AD22" s="35"/>
      <c r="AE22" s="35"/>
      <c r="AF22" s="35"/>
      <c r="AG22" s="35"/>
      <c r="AI22" s="38"/>
      <c r="AJ22" s="38"/>
      <c r="AK22" s="35"/>
      <c r="AL22" s="39"/>
      <c r="AM22" s="35"/>
      <c r="AN22" s="39"/>
      <c r="AO22" s="39"/>
    </row>
    <row r="23" spans="1:42" x14ac:dyDescent="0.2">
      <c r="S23" s="35"/>
      <c r="T23" s="36"/>
    </row>
    <row r="24" spans="1:42" x14ac:dyDescent="0.2">
      <c r="S24" s="35"/>
      <c r="T24" s="36"/>
    </row>
    <row r="25" spans="1:42" x14ac:dyDescent="0.2">
      <c r="S25" s="35"/>
      <c r="T25" s="36"/>
    </row>
    <row r="26" spans="1:42" x14ac:dyDescent="0.2">
      <c r="S26" s="35"/>
      <c r="T26" s="36"/>
    </row>
    <row r="27" spans="1:42" x14ac:dyDescent="0.2">
      <c r="T27" s="36"/>
    </row>
    <row r="28" spans="1:42" x14ac:dyDescent="0.2">
      <c r="T28" s="36"/>
    </row>
    <row r="29" spans="1:42" x14ac:dyDescent="0.2">
      <c r="T29" s="36"/>
    </row>
    <row r="30" spans="1:42" x14ac:dyDescent="0.2">
      <c r="T30" s="36"/>
    </row>
    <row r="31" spans="1:42" x14ac:dyDescent="0.2">
      <c r="T31" s="36"/>
    </row>
    <row r="32" spans="1:42" x14ac:dyDescent="0.2">
      <c r="T32" s="36"/>
    </row>
    <row r="33" spans="20:20" x14ac:dyDescent="0.2">
      <c r="T33" s="36"/>
    </row>
    <row r="34" spans="20:20" x14ac:dyDescent="0.2">
      <c r="T34" s="36"/>
    </row>
    <row r="35" spans="20:20" x14ac:dyDescent="0.2">
      <c r="T35" s="36"/>
    </row>
  </sheetData>
  <mergeCells count="3">
    <mergeCell ref="A1:AO1"/>
    <mergeCell ref="AP2:AP19"/>
    <mergeCell ref="A20:AO20"/>
  </mergeCells>
  <dataValidations count="16">
    <dataValidation type="list" allowBlank="1" showInputMessage="1" showErrorMessage="1" sqref="C78:C1048576" xr:uid="{00000000-0002-0000-1600-000000000000}"/>
    <dataValidation type="list" allowBlank="1" showInputMessage="1" showErrorMessage="1" sqref="AE23:AE27 AE4:AE19 AE21" xr:uid="{00000000-0002-0000-1600-000001000000}">
      <formula1>$C$536:$C$537</formula1>
    </dataValidation>
    <dataValidation type="list" allowBlank="1" showInputMessage="1" showErrorMessage="1" sqref="C23:C77" xr:uid="{00000000-0002-0000-1600-000002000000}">
      <formula1>$C$835:$C$842</formula1>
    </dataValidation>
    <dataValidation type="list" allowBlank="1" showInputMessage="1" showErrorMessage="1" sqref="AK3:AK19 AK21" xr:uid="{00000000-0002-0000-1600-000003000000}">
      <formula1>Penalty</formula1>
    </dataValidation>
    <dataValidation type="list" allowBlank="1" showInputMessage="1" showErrorMessage="1" sqref="AF3:AF19 AF21" xr:uid="{00000000-0002-0000-1600-000004000000}">
      <formula1>Underlying_Interest_Rates</formula1>
    </dataValidation>
    <dataValidation type="list" allowBlank="1" showInputMessage="1" showErrorMessage="1" sqref="AF23:AF27" xr:uid="{00000000-0002-0000-1600-000005000000}">
      <formula1>Underlying_Interest_Rates_Der</formula1>
    </dataValidation>
    <dataValidation allowBlank="1" showInputMessage="1" showErrorMessage="1" sqref="M3:N19 P3:R19 I3:K19 D3:D19 Z3:Z19" xr:uid="{00000000-0002-0000-1600-000006000000}"/>
    <dataValidation type="list" allowBlank="1" showInputMessage="1" showErrorMessage="1" sqref="W3:W19 W21" xr:uid="{00000000-0002-0000-1600-000007000000}">
      <formula1>Additional_Factor</formula1>
    </dataValidation>
    <dataValidation type="list" allowBlank="1" showInputMessage="1" showErrorMessage="1" sqref="T23:T35 T3:T19 T21" xr:uid="{00000000-0002-0000-1600-000008000000}">
      <formula1>Country_list</formula1>
    </dataValidation>
    <dataValidation type="list" allowBlank="1" showInputMessage="1" showErrorMessage="1" sqref="V3:V19 V21" xr:uid="{00000000-0002-0000-1600-000009000000}">
      <formula1>Leading_factor</formula1>
    </dataValidation>
    <dataValidation type="list" allowBlank="1" showInputMessage="1" showErrorMessage="1" sqref="E24:E33" xr:uid="{00000000-0002-0000-1600-00000A000000}">
      <formula1>Currency_Abbreviation</formula1>
    </dataValidation>
    <dataValidation type="list" allowBlank="1" showInputMessage="1" showErrorMessage="1" sqref="AC23:AC62 AC3:AC19 AC21" xr:uid="{00000000-0002-0000-1600-00000B000000}">
      <formula1>Delivery</formula1>
    </dataValidation>
    <dataValidation type="list" allowBlank="1" showInputMessage="1" showErrorMessage="1" sqref="Y23:Y216 AD23:AD1048576 Y21 AL23:AL1048576 AL21 Y3:Y19 AD3:AD19 AD21" xr:uid="{00000000-0002-0000-1600-00000C000000}">
      <formula1>Holding_interest</formula1>
    </dataValidation>
    <dataValidation type="list" allowBlank="1" showInputMessage="1" showErrorMessage="1" sqref="S23:S26 S3:S19 S21" xr:uid="{00000000-0002-0000-1600-00000D000000}">
      <formula1>israel_abroad</formula1>
    </dataValidation>
    <dataValidation type="list" allowBlank="1" showInputMessage="1" showErrorMessage="1" sqref="AG23:AG1048576 AB21 AB23:AB1048576 AB3:AB19 AG3:AG19 AG21" xr:uid="{00000000-0002-0000-1600-00000E000000}">
      <formula1>Reset_frequency</formula1>
    </dataValidation>
    <dataValidation type="list" allowBlank="1" showInputMessage="1" showErrorMessage="1" sqref="U23:U39 U3:U19 U21" xr:uid="{00000000-0002-0000-1600-00000F000000}">
      <formula1>Underlying_Asset</formula1>
    </dataValidation>
  </dataValidation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B31"/>
  <sheetViews>
    <sheetView rightToLeft="1" workbookViewId="0">
      <selection sqref="A1:BA1"/>
    </sheetView>
  </sheetViews>
  <sheetFormatPr baseColWidth="10" defaultColWidth="9" defaultRowHeight="15" x14ac:dyDescent="0.2"/>
  <cols>
    <col min="1" max="4" width="11.6640625" style="34" customWidth="1"/>
    <col min="5" max="5" width="18.83203125" style="34" customWidth="1"/>
    <col min="6" max="6" width="11.6640625" style="34" customWidth="1"/>
    <col min="7" max="14" width="11.6640625" style="34" hidden="1" customWidth="1"/>
    <col min="15" max="15" width="11.6640625" style="56" hidden="1" customWidth="1"/>
    <col min="16" max="19" width="11.6640625" style="34" hidden="1" customWidth="1"/>
    <col min="20" max="20" width="11.6640625" style="37" hidden="1" customWidth="1"/>
    <col min="21" max="21" width="11.6640625" style="34" hidden="1" customWidth="1"/>
    <col min="22" max="22" width="11.6640625" style="41" hidden="1" customWidth="1"/>
    <col min="23" max="23" width="11.6640625" style="34" hidden="1" customWidth="1"/>
    <col min="24" max="24" width="11.6640625" style="34" customWidth="1"/>
    <col min="25" max="26" width="11.6640625" style="41" hidden="1" customWidth="1"/>
    <col min="27" max="27" width="11.6640625" style="56" hidden="1" customWidth="1"/>
    <col min="28" max="28" width="14.33203125" style="40" hidden="1" customWidth="1"/>
    <col min="29" max="29" width="11.6640625" style="34" hidden="1" customWidth="1"/>
    <col min="30" max="30" width="15.5" style="37" bestFit="1" customWidth="1"/>
    <col min="31" max="31" width="11.6640625" style="41" customWidth="1"/>
    <col min="32" max="32" width="11.6640625" style="56" customWidth="1"/>
    <col min="33" max="34" width="11.6640625" style="34" customWidth="1"/>
    <col min="35" max="35" width="16.33203125" style="34" customWidth="1"/>
    <col min="36" max="39" width="11.6640625" style="34" customWidth="1"/>
    <col min="40" max="41" width="11.6640625" style="56" customWidth="1"/>
    <col min="42" max="42" width="11.6640625" style="41" customWidth="1"/>
    <col min="43" max="43" width="13.5" style="37" bestFit="1" customWidth="1"/>
    <col min="44" max="47" width="11.6640625" style="37" customWidth="1"/>
    <col min="48" max="49" width="11.6640625" style="34" customWidth="1"/>
    <col min="50" max="50" width="11.6640625" style="40" customWidth="1"/>
    <col min="51" max="51" width="11.6640625" style="34" customWidth="1"/>
    <col min="52" max="53" width="11.6640625" style="41" customWidth="1"/>
    <col min="54" max="16384" width="9" style="34"/>
  </cols>
  <sheetData>
    <row r="1" spans="1:54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</row>
    <row r="2" spans="1:54" ht="56" x14ac:dyDescent="0.2">
      <c r="A2" s="30" t="s">
        <v>50</v>
      </c>
      <c r="B2" s="30" t="s">
        <v>51</v>
      </c>
      <c r="C2" s="30" t="s">
        <v>1830</v>
      </c>
      <c r="D2" s="30" t="s">
        <v>1831</v>
      </c>
      <c r="E2" s="30" t="s">
        <v>1832</v>
      </c>
      <c r="F2" s="30" t="s">
        <v>1833</v>
      </c>
      <c r="G2" s="30" t="s">
        <v>55</v>
      </c>
      <c r="H2" s="30" t="s">
        <v>1834</v>
      </c>
      <c r="I2" s="30" t="s">
        <v>56</v>
      </c>
      <c r="J2" s="30" t="s">
        <v>92</v>
      </c>
      <c r="K2" s="30" t="s">
        <v>205</v>
      </c>
      <c r="L2" s="30" t="s">
        <v>57</v>
      </c>
      <c r="M2" s="30" t="s">
        <v>1835</v>
      </c>
      <c r="N2" s="30" t="s">
        <v>1836</v>
      </c>
      <c r="O2" s="42" t="s">
        <v>1837</v>
      </c>
      <c r="P2" s="30" t="s">
        <v>94</v>
      </c>
      <c r="Q2" s="30" t="s">
        <v>59</v>
      </c>
      <c r="R2" s="30" t="s">
        <v>1838</v>
      </c>
      <c r="S2" s="30" t="s">
        <v>60</v>
      </c>
      <c r="T2" s="31" t="s">
        <v>95</v>
      </c>
      <c r="U2" s="30" t="s">
        <v>1839</v>
      </c>
      <c r="V2" s="32" t="s">
        <v>63</v>
      </c>
      <c r="W2" s="30" t="s">
        <v>1470</v>
      </c>
      <c r="X2" s="30" t="s">
        <v>207</v>
      </c>
      <c r="Y2" s="32" t="s">
        <v>1840</v>
      </c>
      <c r="Z2" s="32" t="s">
        <v>97</v>
      </c>
      <c r="AA2" s="42" t="s">
        <v>96</v>
      </c>
      <c r="AB2" s="30" t="s">
        <v>208</v>
      </c>
      <c r="AC2" s="30" t="s">
        <v>1841</v>
      </c>
      <c r="AD2" s="31" t="s">
        <v>1842</v>
      </c>
      <c r="AE2" s="32" t="s">
        <v>1843</v>
      </c>
      <c r="AF2" s="42" t="s">
        <v>1844</v>
      </c>
      <c r="AG2" s="30" t="s">
        <v>1845</v>
      </c>
      <c r="AH2" s="30" t="s">
        <v>1846</v>
      </c>
      <c r="AI2" s="30" t="s">
        <v>1847</v>
      </c>
      <c r="AJ2" s="30" t="s">
        <v>1848</v>
      </c>
      <c r="AK2" s="30" t="s">
        <v>1475</v>
      </c>
      <c r="AL2" s="30" t="s">
        <v>1477</v>
      </c>
      <c r="AM2" s="30" t="s">
        <v>1476</v>
      </c>
      <c r="AN2" s="42" t="s">
        <v>1478</v>
      </c>
      <c r="AO2" s="42" t="s">
        <v>1479</v>
      </c>
      <c r="AP2" s="32" t="s">
        <v>1849</v>
      </c>
      <c r="AQ2" s="31" t="s">
        <v>1850</v>
      </c>
      <c r="AR2" s="31" t="s">
        <v>1851</v>
      </c>
      <c r="AS2" s="31" t="s">
        <v>62</v>
      </c>
      <c r="AT2" s="31" t="s">
        <v>64</v>
      </c>
      <c r="AU2" s="31" t="s">
        <v>1852</v>
      </c>
      <c r="AV2" s="30" t="s">
        <v>101</v>
      </c>
      <c r="AW2" s="30" t="s">
        <v>210</v>
      </c>
      <c r="AX2" s="30" t="s">
        <v>209</v>
      </c>
      <c r="AY2" s="30" t="s">
        <v>18</v>
      </c>
      <c r="AZ2" s="32" t="s">
        <v>65</v>
      </c>
      <c r="BA2" s="32" t="s">
        <v>66</v>
      </c>
      <c r="BB2" s="143" t="s">
        <v>2823</v>
      </c>
    </row>
    <row r="3" spans="1:54" x14ac:dyDescent="0.2">
      <c r="A3" s="35">
        <v>392</v>
      </c>
      <c r="B3" s="35">
        <v>392</v>
      </c>
      <c r="C3" s="48">
        <v>510806870</v>
      </c>
      <c r="D3" s="48" t="s">
        <v>213</v>
      </c>
      <c r="E3" s="48" t="s">
        <v>1853</v>
      </c>
      <c r="F3" s="48">
        <v>50007681</v>
      </c>
      <c r="G3" s="48" t="s">
        <v>1854</v>
      </c>
      <c r="I3" s="36" t="s">
        <v>71</v>
      </c>
      <c r="J3" s="36" t="s">
        <v>71</v>
      </c>
      <c r="K3" s="48" t="s">
        <v>1082</v>
      </c>
      <c r="L3" s="48" t="s">
        <v>72</v>
      </c>
      <c r="M3" s="48" t="s">
        <v>72</v>
      </c>
      <c r="N3" s="48"/>
      <c r="O3" s="54" t="s">
        <v>1855</v>
      </c>
      <c r="P3" s="48" t="s">
        <v>1856</v>
      </c>
      <c r="Q3" s="48" t="s">
        <v>109</v>
      </c>
      <c r="R3" s="48" t="s">
        <v>1857</v>
      </c>
      <c r="S3" s="36" t="s">
        <v>75</v>
      </c>
      <c r="T3" s="51">
        <v>1.6791</v>
      </c>
      <c r="U3" s="48" t="s">
        <v>1858</v>
      </c>
      <c r="V3" s="55">
        <v>5.1299999999999998E-2</v>
      </c>
      <c r="W3" s="48" t="s">
        <v>1859</v>
      </c>
      <c r="X3" s="48" t="s">
        <v>1860</v>
      </c>
      <c r="Y3" s="55">
        <v>0</v>
      </c>
      <c r="Z3" s="55">
        <v>5.12735E-2</v>
      </c>
      <c r="AA3" s="54" t="s">
        <v>201</v>
      </c>
      <c r="AB3" s="36" t="s">
        <v>224</v>
      </c>
      <c r="AC3" s="48" t="s">
        <v>1861</v>
      </c>
      <c r="AD3" s="51">
        <v>0</v>
      </c>
      <c r="AE3" s="55">
        <v>0</v>
      </c>
      <c r="AF3" s="54" t="s">
        <v>201</v>
      </c>
      <c r="AG3" s="48" t="s">
        <v>72</v>
      </c>
      <c r="AH3" s="48" t="s">
        <v>1082</v>
      </c>
      <c r="AI3" s="34" t="s">
        <v>1862</v>
      </c>
      <c r="AJ3" s="34" t="s">
        <v>72</v>
      </c>
      <c r="AK3" s="48" t="s">
        <v>1486</v>
      </c>
      <c r="AL3" s="48" t="s">
        <v>1863</v>
      </c>
      <c r="AM3" s="48" t="s">
        <v>1487</v>
      </c>
      <c r="AN3" s="56" t="s">
        <v>1488</v>
      </c>
      <c r="AO3" s="56" t="s">
        <v>201</v>
      </c>
      <c r="AQ3" s="38">
        <v>56988671.920000002</v>
      </c>
      <c r="AR3" s="51">
        <v>107.26195</v>
      </c>
      <c r="AS3" s="51">
        <v>1</v>
      </c>
      <c r="AT3" s="51">
        <v>61127.160779999998</v>
      </c>
      <c r="AU3" s="51">
        <v>61127.1607</v>
      </c>
      <c r="AV3" s="48"/>
      <c r="AW3" s="48"/>
      <c r="AX3" s="36" t="s">
        <v>72</v>
      </c>
      <c r="AY3" s="48" t="s">
        <v>16</v>
      </c>
      <c r="AZ3" s="55">
        <v>0.91032599103259892</v>
      </c>
      <c r="BA3" s="55">
        <v>2.8451799999999999E-2</v>
      </c>
      <c r="BB3" s="143"/>
    </row>
    <row r="4" spans="1:54" x14ac:dyDescent="0.2">
      <c r="A4" s="35">
        <v>392</v>
      </c>
      <c r="B4" s="35">
        <v>392</v>
      </c>
      <c r="C4" s="48">
        <v>510806870</v>
      </c>
      <c r="D4" s="48" t="s">
        <v>213</v>
      </c>
      <c r="E4" s="48" t="s">
        <v>1864</v>
      </c>
      <c r="F4" s="48">
        <v>50006626</v>
      </c>
      <c r="G4" s="48" t="s">
        <v>1854</v>
      </c>
      <c r="I4" s="36" t="s">
        <v>71</v>
      </c>
      <c r="J4" s="36" t="s">
        <v>71</v>
      </c>
      <c r="K4" s="48" t="s">
        <v>1082</v>
      </c>
      <c r="L4" s="48" t="s">
        <v>72</v>
      </c>
      <c r="M4" s="48" t="s">
        <v>72</v>
      </c>
      <c r="N4" s="48"/>
      <c r="O4" s="54" t="s">
        <v>1865</v>
      </c>
      <c r="P4" s="48" t="s">
        <v>1856</v>
      </c>
      <c r="Q4" s="48" t="s">
        <v>109</v>
      </c>
      <c r="R4" s="48" t="s">
        <v>1857</v>
      </c>
      <c r="S4" s="36" t="s">
        <v>75</v>
      </c>
      <c r="T4" s="51">
        <v>1.94</v>
      </c>
      <c r="U4" s="48" t="s">
        <v>1858</v>
      </c>
      <c r="V4" s="55">
        <v>0</v>
      </c>
      <c r="W4" s="48" t="s">
        <v>1859</v>
      </c>
      <c r="X4" s="48" t="s">
        <v>1860</v>
      </c>
      <c r="Y4" s="55">
        <v>0</v>
      </c>
      <c r="Z4" s="55">
        <v>0</v>
      </c>
      <c r="AA4" s="54" t="s">
        <v>201</v>
      </c>
      <c r="AB4" s="36" t="s">
        <v>224</v>
      </c>
      <c r="AC4" s="48" t="s">
        <v>1861</v>
      </c>
      <c r="AD4" s="51">
        <v>0</v>
      </c>
      <c r="AE4" s="55">
        <v>0</v>
      </c>
      <c r="AF4" s="54" t="s">
        <v>201</v>
      </c>
      <c r="AG4" s="48" t="s">
        <v>72</v>
      </c>
      <c r="AH4" s="48" t="s">
        <v>1082</v>
      </c>
      <c r="AI4" s="34" t="s">
        <v>1862</v>
      </c>
      <c r="AJ4" s="34" t="s">
        <v>72</v>
      </c>
      <c r="AK4" s="48" t="s">
        <v>1486</v>
      </c>
      <c r="AL4" s="48" t="s">
        <v>1863</v>
      </c>
      <c r="AM4" s="48" t="s">
        <v>1487</v>
      </c>
      <c r="AN4" s="56" t="s">
        <v>1488</v>
      </c>
      <c r="AO4" s="56" t="s">
        <v>201</v>
      </c>
      <c r="AQ4" s="38">
        <v>14425.4</v>
      </c>
      <c r="AR4" s="51">
        <v>104.71</v>
      </c>
      <c r="AS4" s="51">
        <v>1</v>
      </c>
      <c r="AT4" s="51">
        <v>15.10483</v>
      </c>
      <c r="AU4" s="51">
        <v>15.104799999999999</v>
      </c>
      <c r="AV4" s="48"/>
      <c r="AW4" s="48"/>
      <c r="AX4" s="36" t="s">
        <v>72</v>
      </c>
      <c r="AY4" s="48" t="s">
        <v>16</v>
      </c>
      <c r="AZ4" s="55">
        <v>2.2490002249000218E-4</v>
      </c>
      <c r="BA4" s="55">
        <v>6.9999999999999999E-6</v>
      </c>
      <c r="BB4" s="143"/>
    </row>
    <row r="5" spans="1:54" x14ac:dyDescent="0.2">
      <c r="A5" s="35">
        <v>392</v>
      </c>
      <c r="B5" s="35">
        <v>392</v>
      </c>
      <c r="C5" s="48">
        <v>512475203</v>
      </c>
      <c r="D5" s="48" t="s">
        <v>213</v>
      </c>
      <c r="E5" s="48" t="s">
        <v>1866</v>
      </c>
      <c r="F5" s="48">
        <v>8261018</v>
      </c>
      <c r="G5" s="48" t="s">
        <v>1867</v>
      </c>
      <c r="I5" s="36" t="s">
        <v>71</v>
      </c>
      <c r="J5" s="36" t="s">
        <v>71</v>
      </c>
      <c r="K5" s="48" t="s">
        <v>1868</v>
      </c>
      <c r="L5" s="48" t="s">
        <v>72</v>
      </c>
      <c r="M5" s="48" t="s">
        <v>688</v>
      </c>
      <c r="N5" s="48">
        <v>520000118</v>
      </c>
      <c r="O5" s="54" t="s">
        <v>2795</v>
      </c>
      <c r="P5" s="48" t="s">
        <v>298</v>
      </c>
      <c r="Q5" s="48" t="s">
        <v>221</v>
      </c>
      <c r="R5" s="48" t="s">
        <v>1857</v>
      </c>
      <c r="S5" s="36" t="s">
        <v>75</v>
      </c>
      <c r="T5" s="51">
        <v>1.22</v>
      </c>
      <c r="U5" s="48" t="s">
        <v>2815</v>
      </c>
      <c r="V5" s="55">
        <v>3.8767000000000003E-2</v>
      </c>
      <c r="W5" s="48" t="s">
        <v>233</v>
      </c>
      <c r="X5" s="117" t="s">
        <v>1819</v>
      </c>
      <c r="Y5" s="118">
        <v>0</v>
      </c>
      <c r="Z5" s="118">
        <v>2.4400000000000002E-2</v>
      </c>
      <c r="AA5" s="119" t="s">
        <v>395</v>
      </c>
      <c r="AB5" s="120" t="s">
        <v>224</v>
      </c>
      <c r="AC5" s="121" t="s">
        <v>1868</v>
      </c>
      <c r="AD5" s="122">
        <v>3000000</v>
      </c>
      <c r="AE5" s="118">
        <v>0.75</v>
      </c>
      <c r="AF5" s="123">
        <v>45747</v>
      </c>
      <c r="AG5" s="121" t="s">
        <v>688</v>
      </c>
      <c r="AH5" s="121" t="s">
        <v>1082</v>
      </c>
      <c r="AI5" s="117" t="s">
        <v>1870</v>
      </c>
      <c r="AJ5" s="117" t="s">
        <v>72</v>
      </c>
      <c r="AK5" s="121" t="s">
        <v>1486</v>
      </c>
      <c r="AL5" s="121" t="s">
        <v>1863</v>
      </c>
      <c r="AM5" s="121" t="s">
        <v>1487</v>
      </c>
      <c r="AN5" s="124" t="s">
        <v>1488</v>
      </c>
      <c r="AO5" s="124">
        <v>45747</v>
      </c>
      <c r="AQ5" s="38">
        <v>264710.34000000003</v>
      </c>
      <c r="AR5" s="51">
        <v>157.97999999999999</v>
      </c>
      <c r="AS5" s="51">
        <v>1</v>
      </c>
      <c r="AT5" s="51">
        <v>418.18939</v>
      </c>
      <c r="AU5" s="51">
        <v>418.1893</v>
      </c>
      <c r="AV5" s="48"/>
      <c r="AW5" s="48"/>
      <c r="AX5" s="36" t="s">
        <v>72</v>
      </c>
      <c r="AY5" s="48" t="s">
        <v>16</v>
      </c>
      <c r="AZ5" s="55">
        <v>6.2278006227800605E-3</v>
      </c>
      <c r="BA5" s="55">
        <v>1.9459999999999999E-4</v>
      </c>
      <c r="BB5" s="143"/>
    </row>
    <row r="6" spans="1:54" x14ac:dyDescent="0.2">
      <c r="A6" s="35">
        <v>392</v>
      </c>
      <c r="B6" s="35">
        <v>392</v>
      </c>
      <c r="C6" s="48">
        <v>512475203</v>
      </c>
      <c r="D6" s="48" t="s">
        <v>213</v>
      </c>
      <c r="E6" s="48" t="s">
        <v>1871</v>
      </c>
      <c r="F6" s="48">
        <v>8261109</v>
      </c>
      <c r="G6" s="48" t="s">
        <v>1867</v>
      </c>
      <c r="I6" s="36" t="s">
        <v>71</v>
      </c>
      <c r="J6" s="36" t="s">
        <v>71</v>
      </c>
      <c r="K6" s="48" t="s">
        <v>1868</v>
      </c>
      <c r="L6" s="48" t="s">
        <v>72</v>
      </c>
      <c r="M6" s="48" t="s">
        <v>688</v>
      </c>
      <c r="N6" s="48">
        <v>520000118</v>
      </c>
      <c r="O6" s="54" t="s">
        <v>2796</v>
      </c>
      <c r="P6" s="48" t="s">
        <v>298</v>
      </c>
      <c r="Q6" s="48" t="s">
        <v>221</v>
      </c>
      <c r="R6" s="48" t="s">
        <v>1857</v>
      </c>
      <c r="S6" s="36" t="s">
        <v>75</v>
      </c>
      <c r="T6" s="51">
        <v>1.22</v>
      </c>
      <c r="U6" s="48" t="s">
        <v>2815</v>
      </c>
      <c r="V6" s="55">
        <v>3.8766000000000002E-2</v>
      </c>
      <c r="W6" s="48" t="s">
        <v>233</v>
      </c>
      <c r="X6" s="117" t="s">
        <v>1819</v>
      </c>
      <c r="Y6" s="118">
        <v>0</v>
      </c>
      <c r="Z6" s="118">
        <v>2.4400000000000002E-2</v>
      </c>
      <c r="AA6" s="119" t="s">
        <v>395</v>
      </c>
      <c r="AB6" s="120" t="s">
        <v>224</v>
      </c>
      <c r="AC6" s="121" t="s">
        <v>1868</v>
      </c>
      <c r="AD6" s="122">
        <v>3000000</v>
      </c>
      <c r="AE6" s="118">
        <v>0.75</v>
      </c>
      <c r="AF6" s="123">
        <v>45747</v>
      </c>
      <c r="AG6" s="121" t="s">
        <v>688</v>
      </c>
      <c r="AH6" s="121" t="s">
        <v>1082</v>
      </c>
      <c r="AI6" s="117" t="s">
        <v>1870</v>
      </c>
      <c r="AJ6" s="117" t="s">
        <v>72</v>
      </c>
      <c r="AK6" s="121" t="s">
        <v>1486</v>
      </c>
      <c r="AL6" s="121" t="s">
        <v>1863</v>
      </c>
      <c r="AM6" s="121" t="s">
        <v>1487</v>
      </c>
      <c r="AN6" s="124" t="s">
        <v>1488</v>
      </c>
      <c r="AO6" s="124">
        <v>45747</v>
      </c>
      <c r="AQ6" s="38">
        <v>319058.06</v>
      </c>
      <c r="AR6" s="51">
        <v>154.9</v>
      </c>
      <c r="AS6" s="51">
        <v>1</v>
      </c>
      <c r="AT6" s="51">
        <v>494.22093000000001</v>
      </c>
      <c r="AU6" s="51">
        <v>494.22089999999997</v>
      </c>
      <c r="AV6" s="48"/>
      <c r="AW6" s="48"/>
      <c r="AX6" s="36" t="s">
        <v>72</v>
      </c>
      <c r="AY6" s="48" t="s">
        <v>16</v>
      </c>
      <c r="AZ6" s="55">
        <v>7.3601007360100711E-3</v>
      </c>
      <c r="BA6" s="55">
        <v>2.3000000000000001E-4</v>
      </c>
      <c r="BB6" s="143"/>
    </row>
    <row r="7" spans="1:54" x14ac:dyDescent="0.2">
      <c r="A7" s="35">
        <v>392</v>
      </c>
      <c r="B7" s="35">
        <v>392</v>
      </c>
      <c r="C7" s="48">
        <v>512475203</v>
      </c>
      <c r="D7" s="48" t="s">
        <v>213</v>
      </c>
      <c r="E7" s="48" t="s">
        <v>1872</v>
      </c>
      <c r="F7" s="48">
        <v>8261117</v>
      </c>
      <c r="G7" s="48" t="s">
        <v>1867</v>
      </c>
      <c r="I7" s="36" t="s">
        <v>71</v>
      </c>
      <c r="J7" s="36" t="s">
        <v>71</v>
      </c>
      <c r="K7" s="48" t="s">
        <v>1868</v>
      </c>
      <c r="L7" s="48" t="s">
        <v>72</v>
      </c>
      <c r="M7" s="48" t="s">
        <v>688</v>
      </c>
      <c r="N7" s="48">
        <v>520000118</v>
      </c>
      <c r="O7" s="54" t="s">
        <v>2797</v>
      </c>
      <c r="P7" s="48" t="s">
        <v>298</v>
      </c>
      <c r="Q7" s="48" t="s">
        <v>221</v>
      </c>
      <c r="R7" s="48" t="s">
        <v>1857</v>
      </c>
      <c r="S7" s="36" t="s">
        <v>75</v>
      </c>
      <c r="T7" s="51">
        <v>1.22</v>
      </c>
      <c r="U7" s="48" t="s">
        <v>2815</v>
      </c>
      <c r="V7" s="55">
        <v>3.8767000000000003E-2</v>
      </c>
      <c r="W7" s="48" t="s">
        <v>233</v>
      </c>
      <c r="X7" s="117" t="s">
        <v>1819</v>
      </c>
      <c r="Y7" s="118">
        <v>0</v>
      </c>
      <c r="Z7" s="118">
        <v>2.4400000000000002E-2</v>
      </c>
      <c r="AA7" s="119" t="s">
        <v>395</v>
      </c>
      <c r="AB7" s="120" t="s">
        <v>224</v>
      </c>
      <c r="AC7" s="121" t="s">
        <v>1868</v>
      </c>
      <c r="AD7" s="122">
        <v>3000000</v>
      </c>
      <c r="AE7" s="118">
        <v>0.75</v>
      </c>
      <c r="AF7" s="123">
        <v>45747</v>
      </c>
      <c r="AG7" s="121" t="s">
        <v>688</v>
      </c>
      <c r="AH7" s="121" t="s">
        <v>1082</v>
      </c>
      <c r="AI7" s="117" t="s">
        <v>1870</v>
      </c>
      <c r="AJ7" s="117" t="s">
        <v>72</v>
      </c>
      <c r="AK7" s="121" t="s">
        <v>1486</v>
      </c>
      <c r="AL7" s="121" t="s">
        <v>1863</v>
      </c>
      <c r="AM7" s="121" t="s">
        <v>1487</v>
      </c>
      <c r="AN7" s="124" t="s">
        <v>1488</v>
      </c>
      <c r="AO7" s="124">
        <v>45747</v>
      </c>
      <c r="AQ7" s="38">
        <v>236555.53</v>
      </c>
      <c r="AR7" s="51">
        <v>152.19999999999999</v>
      </c>
      <c r="AS7" s="51">
        <v>1</v>
      </c>
      <c r="AT7" s="51">
        <v>360.03751</v>
      </c>
      <c r="AU7" s="51">
        <v>360.03750000000002</v>
      </c>
      <c r="AV7" s="48"/>
      <c r="AW7" s="48"/>
      <c r="AX7" s="36" t="s">
        <v>72</v>
      </c>
      <c r="AY7" s="48" t="s">
        <v>16</v>
      </c>
      <c r="AZ7" s="55">
        <v>5.3618005361800516E-3</v>
      </c>
      <c r="BA7" s="55">
        <v>1.6760000000000001E-4</v>
      </c>
      <c r="BB7" s="143"/>
    </row>
    <row r="8" spans="1:54" x14ac:dyDescent="0.2">
      <c r="A8" s="35">
        <v>392</v>
      </c>
      <c r="B8" s="35">
        <v>392</v>
      </c>
      <c r="C8" s="48">
        <v>512475203</v>
      </c>
      <c r="D8" s="48" t="s">
        <v>213</v>
      </c>
      <c r="E8" s="48" t="s">
        <v>1873</v>
      </c>
      <c r="F8" s="48">
        <v>8261125</v>
      </c>
      <c r="G8" s="48" t="s">
        <v>1867</v>
      </c>
      <c r="I8" s="36" t="s">
        <v>71</v>
      </c>
      <c r="J8" s="36" t="s">
        <v>71</v>
      </c>
      <c r="K8" s="48" t="s">
        <v>1868</v>
      </c>
      <c r="L8" s="48" t="s">
        <v>72</v>
      </c>
      <c r="M8" s="48" t="s">
        <v>688</v>
      </c>
      <c r="N8" s="48">
        <v>520000118</v>
      </c>
      <c r="O8" s="54" t="s">
        <v>2798</v>
      </c>
      <c r="P8" s="48" t="s">
        <v>298</v>
      </c>
      <c r="Q8" s="48" t="s">
        <v>221</v>
      </c>
      <c r="R8" s="48" t="s">
        <v>1857</v>
      </c>
      <c r="S8" s="36" t="s">
        <v>75</v>
      </c>
      <c r="T8" s="51">
        <v>1.22</v>
      </c>
      <c r="U8" s="48" t="s">
        <v>2815</v>
      </c>
      <c r="V8" s="55">
        <v>3.8767999999999997E-2</v>
      </c>
      <c r="W8" s="48" t="s">
        <v>233</v>
      </c>
      <c r="X8" s="117" t="s">
        <v>1819</v>
      </c>
      <c r="Y8" s="118">
        <v>0</v>
      </c>
      <c r="Z8" s="118">
        <v>2.4400000000000002E-2</v>
      </c>
      <c r="AA8" s="119" t="s">
        <v>395</v>
      </c>
      <c r="AB8" s="120" t="s">
        <v>224</v>
      </c>
      <c r="AC8" s="121" t="s">
        <v>1868</v>
      </c>
      <c r="AD8" s="122">
        <v>3000000</v>
      </c>
      <c r="AE8" s="118">
        <v>0.75</v>
      </c>
      <c r="AF8" s="123">
        <v>45747</v>
      </c>
      <c r="AG8" s="121" t="s">
        <v>688</v>
      </c>
      <c r="AH8" s="121" t="s">
        <v>1082</v>
      </c>
      <c r="AI8" s="117" t="s">
        <v>1870</v>
      </c>
      <c r="AJ8" s="117" t="s">
        <v>72</v>
      </c>
      <c r="AK8" s="121" t="s">
        <v>1486</v>
      </c>
      <c r="AL8" s="121" t="s">
        <v>1863</v>
      </c>
      <c r="AM8" s="121" t="s">
        <v>1487</v>
      </c>
      <c r="AN8" s="124" t="s">
        <v>1488</v>
      </c>
      <c r="AO8" s="124">
        <v>45747</v>
      </c>
      <c r="AQ8" s="38">
        <v>184074.74</v>
      </c>
      <c r="AR8" s="51">
        <v>147.78</v>
      </c>
      <c r="AS8" s="51">
        <v>1</v>
      </c>
      <c r="AT8" s="51">
        <v>272.02564999999998</v>
      </c>
      <c r="AU8" s="51">
        <v>272.0256</v>
      </c>
      <c r="AV8" s="48"/>
      <c r="AW8" s="48"/>
      <c r="AX8" s="36" t="s">
        <v>72</v>
      </c>
      <c r="AY8" s="48" t="s">
        <v>16</v>
      </c>
      <c r="AZ8" s="55">
        <v>4.0511004051100395E-3</v>
      </c>
      <c r="BA8" s="55">
        <v>1.2659999999999999E-4</v>
      </c>
      <c r="BB8" s="143"/>
    </row>
    <row r="9" spans="1:54" x14ac:dyDescent="0.2">
      <c r="A9" s="35">
        <v>392</v>
      </c>
      <c r="B9" s="35">
        <v>392</v>
      </c>
      <c r="C9" s="48">
        <v>512475203</v>
      </c>
      <c r="D9" s="48" t="s">
        <v>213</v>
      </c>
      <c r="E9" s="48" t="s">
        <v>1874</v>
      </c>
      <c r="F9" s="48">
        <v>8261133</v>
      </c>
      <c r="G9" s="48" t="s">
        <v>1867</v>
      </c>
      <c r="I9" s="36" t="s">
        <v>71</v>
      </c>
      <c r="J9" s="36" t="s">
        <v>71</v>
      </c>
      <c r="K9" s="48" t="s">
        <v>1868</v>
      </c>
      <c r="L9" s="48" t="s">
        <v>72</v>
      </c>
      <c r="M9" s="48" t="s">
        <v>688</v>
      </c>
      <c r="N9" s="48">
        <v>520000118</v>
      </c>
      <c r="O9" s="54" t="s">
        <v>2799</v>
      </c>
      <c r="P9" s="48" t="s">
        <v>298</v>
      </c>
      <c r="Q9" s="48" t="s">
        <v>221</v>
      </c>
      <c r="R9" s="48" t="s">
        <v>1857</v>
      </c>
      <c r="S9" s="36" t="s">
        <v>75</v>
      </c>
      <c r="T9" s="51">
        <v>1.22</v>
      </c>
      <c r="U9" s="48" t="s">
        <v>2815</v>
      </c>
      <c r="V9" s="55">
        <v>3.8767000000000003E-2</v>
      </c>
      <c r="W9" s="48" t="s">
        <v>233</v>
      </c>
      <c r="X9" s="117" t="s">
        <v>1819</v>
      </c>
      <c r="Y9" s="118">
        <v>0</v>
      </c>
      <c r="Z9" s="118">
        <v>2.4400000000000002E-2</v>
      </c>
      <c r="AA9" s="119" t="s">
        <v>395</v>
      </c>
      <c r="AB9" s="120" t="s">
        <v>224</v>
      </c>
      <c r="AC9" s="121" t="s">
        <v>1868</v>
      </c>
      <c r="AD9" s="122">
        <v>3000000</v>
      </c>
      <c r="AE9" s="118">
        <v>0.75</v>
      </c>
      <c r="AF9" s="123">
        <v>45747</v>
      </c>
      <c r="AG9" s="121" t="s">
        <v>688</v>
      </c>
      <c r="AH9" s="121" t="s">
        <v>1082</v>
      </c>
      <c r="AI9" s="117" t="s">
        <v>1870</v>
      </c>
      <c r="AJ9" s="117" t="s">
        <v>72</v>
      </c>
      <c r="AK9" s="121" t="s">
        <v>1486</v>
      </c>
      <c r="AL9" s="121" t="s">
        <v>1863</v>
      </c>
      <c r="AM9" s="121" t="s">
        <v>1487</v>
      </c>
      <c r="AN9" s="124" t="s">
        <v>1488</v>
      </c>
      <c r="AO9" s="124">
        <v>45747</v>
      </c>
      <c r="AQ9" s="38">
        <v>229010.22</v>
      </c>
      <c r="AR9" s="51">
        <v>145.46</v>
      </c>
      <c r="AS9" s="51">
        <v>1</v>
      </c>
      <c r="AT9" s="51">
        <v>333.11826000000002</v>
      </c>
      <c r="AU9" s="51">
        <v>333.1182</v>
      </c>
      <c r="AV9" s="48"/>
      <c r="AW9" s="48"/>
      <c r="AX9" s="36" t="s">
        <v>72</v>
      </c>
      <c r="AY9" s="48" t="s">
        <v>16</v>
      </c>
      <c r="AZ9" s="55">
        <v>4.9609004960900482E-3</v>
      </c>
      <c r="BA9" s="55">
        <v>1.551E-4</v>
      </c>
      <c r="BB9" s="143"/>
    </row>
    <row r="10" spans="1:54" x14ac:dyDescent="0.2">
      <c r="A10" s="35">
        <v>392</v>
      </c>
      <c r="B10" s="35">
        <v>392</v>
      </c>
      <c r="C10" s="48">
        <v>512475203</v>
      </c>
      <c r="D10" s="48" t="s">
        <v>213</v>
      </c>
      <c r="E10" s="48" t="s">
        <v>1875</v>
      </c>
      <c r="F10" s="48">
        <v>8261141</v>
      </c>
      <c r="G10" s="48" t="s">
        <v>1867</v>
      </c>
      <c r="I10" s="36" t="s">
        <v>71</v>
      </c>
      <c r="J10" s="36" t="s">
        <v>71</v>
      </c>
      <c r="K10" s="48" t="s">
        <v>1868</v>
      </c>
      <c r="L10" s="48" t="s">
        <v>72</v>
      </c>
      <c r="M10" s="48" t="s">
        <v>688</v>
      </c>
      <c r="N10" s="48">
        <v>520000118</v>
      </c>
      <c r="O10" s="54" t="s">
        <v>2800</v>
      </c>
      <c r="P10" s="48" t="s">
        <v>298</v>
      </c>
      <c r="Q10" s="48" t="s">
        <v>221</v>
      </c>
      <c r="R10" s="48" t="s">
        <v>1857</v>
      </c>
      <c r="S10" s="36" t="s">
        <v>75</v>
      </c>
      <c r="T10" s="51">
        <v>1.22</v>
      </c>
      <c r="U10" s="48" t="s">
        <v>2815</v>
      </c>
      <c r="V10" s="55">
        <v>3.8766000000000002E-2</v>
      </c>
      <c r="W10" s="48" t="s">
        <v>233</v>
      </c>
      <c r="X10" s="117" t="s">
        <v>1819</v>
      </c>
      <c r="Y10" s="118">
        <v>0</v>
      </c>
      <c r="Z10" s="118">
        <v>2.4400000000000002E-2</v>
      </c>
      <c r="AA10" s="119" t="s">
        <v>395</v>
      </c>
      <c r="AB10" s="120" t="s">
        <v>224</v>
      </c>
      <c r="AC10" s="121" t="s">
        <v>1868</v>
      </c>
      <c r="AD10" s="122">
        <v>3000000</v>
      </c>
      <c r="AE10" s="118">
        <v>0.75</v>
      </c>
      <c r="AF10" s="123">
        <v>45747</v>
      </c>
      <c r="AG10" s="121" t="s">
        <v>688</v>
      </c>
      <c r="AH10" s="121" t="s">
        <v>1082</v>
      </c>
      <c r="AI10" s="117" t="s">
        <v>1870</v>
      </c>
      <c r="AJ10" s="117" t="s">
        <v>72</v>
      </c>
      <c r="AK10" s="121" t="s">
        <v>1486</v>
      </c>
      <c r="AL10" s="121" t="s">
        <v>1863</v>
      </c>
      <c r="AM10" s="121" t="s">
        <v>1487</v>
      </c>
      <c r="AN10" s="124" t="s">
        <v>1488</v>
      </c>
      <c r="AO10" s="124">
        <v>45747</v>
      </c>
      <c r="AQ10" s="38">
        <v>220533.5</v>
      </c>
      <c r="AR10" s="51">
        <v>145.19</v>
      </c>
      <c r="AS10" s="51">
        <v>1</v>
      </c>
      <c r="AT10" s="51">
        <v>320.19258000000002</v>
      </c>
      <c r="AU10" s="51">
        <v>320.1925</v>
      </c>
      <c r="AV10" s="48"/>
      <c r="AW10" s="48"/>
      <c r="AX10" s="36" t="s">
        <v>72</v>
      </c>
      <c r="AY10" s="48" t="s">
        <v>16</v>
      </c>
      <c r="AZ10" s="55">
        <v>4.7684004768400465E-3</v>
      </c>
      <c r="BA10" s="55">
        <v>1.4899999999999999E-4</v>
      </c>
      <c r="BB10" s="143"/>
    </row>
    <row r="11" spans="1:54" x14ac:dyDescent="0.2">
      <c r="A11" s="35">
        <v>392</v>
      </c>
      <c r="B11" s="35">
        <v>392</v>
      </c>
      <c r="C11" s="48">
        <v>512475203</v>
      </c>
      <c r="D11" s="48" t="s">
        <v>213</v>
      </c>
      <c r="E11" s="48" t="s">
        <v>1876</v>
      </c>
      <c r="F11" s="48">
        <v>8261158</v>
      </c>
      <c r="G11" s="48" t="s">
        <v>1867</v>
      </c>
      <c r="I11" s="36" t="s">
        <v>71</v>
      </c>
      <c r="J11" s="36" t="s">
        <v>71</v>
      </c>
      <c r="K11" s="48" t="s">
        <v>1868</v>
      </c>
      <c r="L11" s="48" t="s">
        <v>72</v>
      </c>
      <c r="M11" s="48" t="s">
        <v>688</v>
      </c>
      <c r="N11" s="48">
        <v>520000118</v>
      </c>
      <c r="O11" s="54" t="s">
        <v>2801</v>
      </c>
      <c r="P11" s="48" t="s">
        <v>298</v>
      </c>
      <c r="Q11" s="48" t="s">
        <v>221</v>
      </c>
      <c r="R11" s="48" t="s">
        <v>1857</v>
      </c>
      <c r="S11" s="36" t="s">
        <v>75</v>
      </c>
      <c r="T11" s="51">
        <v>1.22</v>
      </c>
      <c r="U11" s="48" t="s">
        <v>2815</v>
      </c>
      <c r="V11" s="55">
        <v>3.8767999999999997E-2</v>
      </c>
      <c r="W11" s="48" t="s">
        <v>233</v>
      </c>
      <c r="X11" s="117" t="s">
        <v>1819</v>
      </c>
      <c r="Y11" s="118">
        <v>0</v>
      </c>
      <c r="Z11" s="118">
        <v>2.4400000000000002E-2</v>
      </c>
      <c r="AA11" s="119" t="s">
        <v>395</v>
      </c>
      <c r="AB11" s="120" t="s">
        <v>224</v>
      </c>
      <c r="AC11" s="121" t="s">
        <v>1868</v>
      </c>
      <c r="AD11" s="122">
        <v>3000000</v>
      </c>
      <c r="AE11" s="118">
        <v>0.75</v>
      </c>
      <c r="AF11" s="123">
        <v>45747</v>
      </c>
      <c r="AG11" s="121" t="s">
        <v>688</v>
      </c>
      <c r="AH11" s="121" t="s">
        <v>1082</v>
      </c>
      <c r="AI11" s="117" t="s">
        <v>1870</v>
      </c>
      <c r="AJ11" s="117" t="s">
        <v>72</v>
      </c>
      <c r="AK11" s="121" t="s">
        <v>1486</v>
      </c>
      <c r="AL11" s="121" t="s">
        <v>1863</v>
      </c>
      <c r="AM11" s="121" t="s">
        <v>1487</v>
      </c>
      <c r="AN11" s="124" t="s">
        <v>1488</v>
      </c>
      <c r="AO11" s="124">
        <v>45747</v>
      </c>
      <c r="AQ11" s="38">
        <v>194303.44</v>
      </c>
      <c r="AR11" s="51">
        <v>144.75</v>
      </c>
      <c r="AS11" s="51">
        <v>1</v>
      </c>
      <c r="AT11" s="51">
        <v>281.25421999999998</v>
      </c>
      <c r="AU11" s="51">
        <v>281.25420000000003</v>
      </c>
      <c r="AV11" s="48"/>
      <c r="AW11" s="48"/>
      <c r="AX11" s="36" t="s">
        <v>72</v>
      </c>
      <c r="AY11" s="48" t="s">
        <v>16</v>
      </c>
      <c r="AZ11" s="55">
        <v>4.188500418850041E-3</v>
      </c>
      <c r="BA11" s="55">
        <v>1.3090000000000001E-4</v>
      </c>
      <c r="BB11" s="143"/>
    </row>
    <row r="12" spans="1:54" x14ac:dyDescent="0.2">
      <c r="A12" s="35">
        <v>392</v>
      </c>
      <c r="B12" s="35">
        <v>392</v>
      </c>
      <c r="C12" s="48">
        <v>512475203</v>
      </c>
      <c r="D12" s="48" t="s">
        <v>213</v>
      </c>
      <c r="E12" s="48" t="s">
        <v>1877</v>
      </c>
      <c r="F12" s="48">
        <v>8261166</v>
      </c>
      <c r="G12" s="48" t="s">
        <v>1867</v>
      </c>
      <c r="I12" s="36" t="s">
        <v>71</v>
      </c>
      <c r="J12" s="36" t="s">
        <v>71</v>
      </c>
      <c r="K12" s="48" t="s">
        <v>1868</v>
      </c>
      <c r="L12" s="48" t="s">
        <v>72</v>
      </c>
      <c r="M12" s="48" t="s">
        <v>688</v>
      </c>
      <c r="N12" s="48">
        <v>520000118</v>
      </c>
      <c r="O12" s="54" t="s">
        <v>2802</v>
      </c>
      <c r="P12" s="48" t="s">
        <v>298</v>
      </c>
      <c r="Q12" s="48" t="s">
        <v>221</v>
      </c>
      <c r="R12" s="48" t="s">
        <v>1857</v>
      </c>
      <c r="S12" s="36" t="s">
        <v>75</v>
      </c>
      <c r="T12" s="51">
        <v>1.22</v>
      </c>
      <c r="U12" s="48" t="s">
        <v>2815</v>
      </c>
      <c r="V12" s="55">
        <v>3.8767000000000003E-2</v>
      </c>
      <c r="W12" s="48" t="s">
        <v>233</v>
      </c>
      <c r="X12" s="117" t="s">
        <v>1819</v>
      </c>
      <c r="Y12" s="118">
        <v>0</v>
      </c>
      <c r="Z12" s="118">
        <v>2.4400000000000002E-2</v>
      </c>
      <c r="AA12" s="119" t="s">
        <v>395</v>
      </c>
      <c r="AB12" s="120" t="s">
        <v>224</v>
      </c>
      <c r="AC12" s="121" t="s">
        <v>1868</v>
      </c>
      <c r="AD12" s="122">
        <v>3000000</v>
      </c>
      <c r="AE12" s="118">
        <v>0.75</v>
      </c>
      <c r="AF12" s="123">
        <v>45747</v>
      </c>
      <c r="AG12" s="121" t="s">
        <v>688</v>
      </c>
      <c r="AH12" s="121" t="s">
        <v>1082</v>
      </c>
      <c r="AI12" s="117" t="s">
        <v>1870</v>
      </c>
      <c r="AJ12" s="117" t="s">
        <v>72</v>
      </c>
      <c r="AK12" s="121" t="s">
        <v>1486</v>
      </c>
      <c r="AL12" s="121" t="s">
        <v>1863</v>
      </c>
      <c r="AM12" s="121" t="s">
        <v>1487</v>
      </c>
      <c r="AN12" s="124" t="s">
        <v>1488</v>
      </c>
      <c r="AO12" s="124">
        <v>45747</v>
      </c>
      <c r="AQ12" s="38">
        <v>201444.89</v>
      </c>
      <c r="AR12" s="51">
        <v>145.46</v>
      </c>
      <c r="AS12" s="51">
        <v>1</v>
      </c>
      <c r="AT12" s="51">
        <v>293.02172999999999</v>
      </c>
      <c r="AU12" s="51">
        <v>293.02170000000001</v>
      </c>
      <c r="AV12" s="48"/>
      <c r="AW12" s="48"/>
      <c r="AX12" s="36" t="s">
        <v>72</v>
      </c>
      <c r="AY12" s="48" t="s">
        <v>16</v>
      </c>
      <c r="AZ12" s="55">
        <v>4.3638004363800425E-3</v>
      </c>
      <c r="BA12" s="55">
        <v>1.3640000000000001E-4</v>
      </c>
      <c r="BB12" s="143"/>
    </row>
    <row r="13" spans="1:54" x14ac:dyDescent="0.2">
      <c r="A13" s="35">
        <v>392</v>
      </c>
      <c r="B13" s="35">
        <v>392</v>
      </c>
      <c r="C13" s="48">
        <v>512475203</v>
      </c>
      <c r="D13" s="48" t="s">
        <v>213</v>
      </c>
      <c r="E13" s="48" t="s">
        <v>1878</v>
      </c>
      <c r="F13" s="48">
        <v>8261174</v>
      </c>
      <c r="G13" s="48" t="s">
        <v>1867</v>
      </c>
      <c r="I13" s="36" t="s">
        <v>71</v>
      </c>
      <c r="J13" s="36" t="s">
        <v>71</v>
      </c>
      <c r="K13" s="48" t="s">
        <v>1868</v>
      </c>
      <c r="L13" s="48" t="s">
        <v>72</v>
      </c>
      <c r="M13" s="48" t="s">
        <v>688</v>
      </c>
      <c r="N13" s="48">
        <v>520000118</v>
      </c>
      <c r="O13" s="54" t="s">
        <v>2803</v>
      </c>
      <c r="P13" s="48" t="s">
        <v>298</v>
      </c>
      <c r="Q13" s="48" t="s">
        <v>221</v>
      </c>
      <c r="R13" s="48" t="s">
        <v>1857</v>
      </c>
      <c r="S13" s="36" t="s">
        <v>75</v>
      </c>
      <c r="T13" s="51">
        <v>1.22</v>
      </c>
      <c r="U13" s="48" t="s">
        <v>2815</v>
      </c>
      <c r="V13" s="55">
        <v>3.8767999999999997E-2</v>
      </c>
      <c r="W13" s="48" t="s">
        <v>233</v>
      </c>
      <c r="X13" s="117" t="s">
        <v>1819</v>
      </c>
      <c r="Y13" s="118">
        <v>0</v>
      </c>
      <c r="Z13" s="118">
        <v>2.4400000000000002E-2</v>
      </c>
      <c r="AA13" s="119" t="s">
        <v>395</v>
      </c>
      <c r="AB13" s="120" t="s">
        <v>224</v>
      </c>
      <c r="AC13" s="121" t="s">
        <v>1868</v>
      </c>
      <c r="AD13" s="122">
        <v>3000000</v>
      </c>
      <c r="AE13" s="118">
        <v>0.75</v>
      </c>
      <c r="AF13" s="123">
        <v>45747</v>
      </c>
      <c r="AG13" s="121" t="s">
        <v>688</v>
      </c>
      <c r="AH13" s="121" t="s">
        <v>1082</v>
      </c>
      <c r="AI13" s="117" t="s">
        <v>1870</v>
      </c>
      <c r="AJ13" s="117" t="s">
        <v>72</v>
      </c>
      <c r="AK13" s="121" t="s">
        <v>1486</v>
      </c>
      <c r="AL13" s="121" t="s">
        <v>1863</v>
      </c>
      <c r="AM13" s="121" t="s">
        <v>1487</v>
      </c>
      <c r="AN13" s="124" t="s">
        <v>1488</v>
      </c>
      <c r="AO13" s="124">
        <v>45747</v>
      </c>
      <c r="AQ13" s="38">
        <v>142897.63</v>
      </c>
      <c r="AR13" s="51">
        <v>147.06</v>
      </c>
      <c r="AS13" s="51">
        <v>1</v>
      </c>
      <c r="AT13" s="51">
        <v>210.14525</v>
      </c>
      <c r="AU13" s="51">
        <v>210.14519999999999</v>
      </c>
      <c r="AV13" s="48"/>
      <c r="AW13" s="48"/>
      <c r="AX13" s="36" t="s">
        <v>72</v>
      </c>
      <c r="AY13" s="48" t="s">
        <v>16</v>
      </c>
      <c r="AZ13" s="55">
        <v>3.1296003129600305E-3</v>
      </c>
      <c r="BA13" s="55">
        <v>9.7800000000000006E-5</v>
      </c>
      <c r="BB13" s="143"/>
    </row>
    <row r="14" spans="1:54" x14ac:dyDescent="0.2">
      <c r="A14" s="35">
        <v>392</v>
      </c>
      <c r="B14" s="35">
        <v>392</v>
      </c>
      <c r="C14" s="48">
        <v>512475203</v>
      </c>
      <c r="D14" s="48" t="s">
        <v>213</v>
      </c>
      <c r="E14" s="48" t="s">
        <v>1879</v>
      </c>
      <c r="F14" s="48">
        <v>8261182</v>
      </c>
      <c r="G14" s="48" t="s">
        <v>1867</v>
      </c>
      <c r="I14" s="36" t="s">
        <v>71</v>
      </c>
      <c r="J14" s="36" t="s">
        <v>71</v>
      </c>
      <c r="K14" s="48" t="s">
        <v>1868</v>
      </c>
      <c r="L14" s="48" t="s">
        <v>72</v>
      </c>
      <c r="M14" s="48" t="s">
        <v>688</v>
      </c>
      <c r="N14" s="48">
        <v>520000118</v>
      </c>
      <c r="O14" s="54" t="s">
        <v>2804</v>
      </c>
      <c r="P14" s="48" t="s">
        <v>298</v>
      </c>
      <c r="Q14" s="48" t="s">
        <v>221</v>
      </c>
      <c r="R14" s="48" t="s">
        <v>1857</v>
      </c>
      <c r="S14" s="36" t="s">
        <v>75</v>
      </c>
      <c r="T14" s="51">
        <v>1.22</v>
      </c>
      <c r="U14" s="48" t="s">
        <v>2815</v>
      </c>
      <c r="V14" s="55">
        <v>3.8766000000000002E-2</v>
      </c>
      <c r="W14" s="48" t="s">
        <v>233</v>
      </c>
      <c r="X14" s="117" t="s">
        <v>1819</v>
      </c>
      <c r="Y14" s="118">
        <v>0</v>
      </c>
      <c r="Z14" s="118">
        <v>2.4400000000000002E-2</v>
      </c>
      <c r="AA14" s="119" t="s">
        <v>395</v>
      </c>
      <c r="AB14" s="120" t="s">
        <v>224</v>
      </c>
      <c r="AC14" s="121" t="s">
        <v>1868</v>
      </c>
      <c r="AD14" s="122">
        <v>3000000</v>
      </c>
      <c r="AE14" s="118">
        <v>0.75</v>
      </c>
      <c r="AF14" s="123">
        <v>45747</v>
      </c>
      <c r="AG14" s="121" t="s">
        <v>688</v>
      </c>
      <c r="AH14" s="121" t="s">
        <v>1082</v>
      </c>
      <c r="AI14" s="117" t="s">
        <v>1870</v>
      </c>
      <c r="AJ14" s="117" t="s">
        <v>72</v>
      </c>
      <c r="AK14" s="121" t="s">
        <v>1486</v>
      </c>
      <c r="AL14" s="121" t="s">
        <v>1863</v>
      </c>
      <c r="AM14" s="121" t="s">
        <v>1487</v>
      </c>
      <c r="AN14" s="124" t="s">
        <v>1488</v>
      </c>
      <c r="AO14" s="124">
        <v>45747</v>
      </c>
      <c r="AQ14" s="38">
        <v>86121.39</v>
      </c>
      <c r="AR14" s="51">
        <v>148.09</v>
      </c>
      <c r="AS14" s="51">
        <v>1</v>
      </c>
      <c r="AT14" s="51">
        <v>127.53716</v>
      </c>
      <c r="AU14" s="51">
        <v>127.5371</v>
      </c>
      <c r="AV14" s="48"/>
      <c r="AW14" s="48"/>
      <c r="AX14" s="36" t="s">
        <v>72</v>
      </c>
      <c r="AY14" s="48" t="s">
        <v>16</v>
      </c>
      <c r="AZ14" s="55">
        <v>1.8993001899300186E-3</v>
      </c>
      <c r="BA14" s="55">
        <v>5.94E-5</v>
      </c>
      <c r="BB14" s="143"/>
    </row>
    <row r="15" spans="1:54" x14ac:dyDescent="0.2">
      <c r="A15" s="35">
        <v>392</v>
      </c>
      <c r="B15" s="35">
        <v>392</v>
      </c>
      <c r="C15" s="48">
        <v>512475203</v>
      </c>
      <c r="D15" s="48" t="s">
        <v>213</v>
      </c>
      <c r="E15" s="48" t="s">
        <v>1880</v>
      </c>
      <c r="F15" s="48">
        <v>8261190</v>
      </c>
      <c r="G15" s="48" t="s">
        <v>1867</v>
      </c>
      <c r="I15" s="36" t="s">
        <v>71</v>
      </c>
      <c r="J15" s="36" t="s">
        <v>71</v>
      </c>
      <c r="K15" s="48" t="s">
        <v>1868</v>
      </c>
      <c r="L15" s="48" t="s">
        <v>72</v>
      </c>
      <c r="M15" s="48" t="s">
        <v>688</v>
      </c>
      <c r="N15" s="48">
        <v>520000118</v>
      </c>
      <c r="O15" s="54" t="s">
        <v>2805</v>
      </c>
      <c r="P15" s="48" t="s">
        <v>298</v>
      </c>
      <c r="Q15" s="48" t="s">
        <v>221</v>
      </c>
      <c r="R15" s="48" t="s">
        <v>1857</v>
      </c>
      <c r="S15" s="36" t="s">
        <v>75</v>
      </c>
      <c r="T15" s="51">
        <v>1.22</v>
      </c>
      <c r="U15" s="48" t="s">
        <v>2815</v>
      </c>
      <c r="V15" s="55">
        <v>3.8767999999999997E-2</v>
      </c>
      <c r="W15" s="48" t="s">
        <v>233</v>
      </c>
      <c r="X15" s="117" t="s">
        <v>1819</v>
      </c>
      <c r="Y15" s="118">
        <v>0</v>
      </c>
      <c r="Z15" s="118">
        <v>2.4400000000000002E-2</v>
      </c>
      <c r="AA15" s="119" t="s">
        <v>395</v>
      </c>
      <c r="AB15" s="120" t="s">
        <v>224</v>
      </c>
      <c r="AC15" s="121" t="s">
        <v>1868</v>
      </c>
      <c r="AD15" s="122">
        <v>3000000</v>
      </c>
      <c r="AE15" s="118">
        <v>0.75</v>
      </c>
      <c r="AF15" s="123">
        <v>45747</v>
      </c>
      <c r="AG15" s="121" t="s">
        <v>688</v>
      </c>
      <c r="AH15" s="121" t="s">
        <v>1082</v>
      </c>
      <c r="AI15" s="117" t="s">
        <v>1870</v>
      </c>
      <c r="AJ15" s="117" t="s">
        <v>72</v>
      </c>
      <c r="AK15" s="121" t="s">
        <v>1486</v>
      </c>
      <c r="AL15" s="121" t="s">
        <v>1863</v>
      </c>
      <c r="AM15" s="121" t="s">
        <v>1487</v>
      </c>
      <c r="AN15" s="124" t="s">
        <v>1488</v>
      </c>
      <c r="AO15" s="124">
        <v>45747</v>
      </c>
      <c r="AQ15" s="38">
        <v>86597.75</v>
      </c>
      <c r="AR15" s="51">
        <v>148.54</v>
      </c>
      <c r="AS15" s="51">
        <v>1</v>
      </c>
      <c r="AT15" s="51">
        <v>128.63229000000001</v>
      </c>
      <c r="AU15" s="51">
        <v>128.63220000000001</v>
      </c>
      <c r="AV15" s="48"/>
      <c r="AW15" s="48"/>
      <c r="AX15" s="36" t="s">
        <v>72</v>
      </c>
      <c r="AY15" s="48" t="s">
        <v>16</v>
      </c>
      <c r="AZ15" s="55">
        <v>1.9156001915600187E-3</v>
      </c>
      <c r="BA15" s="55">
        <v>5.9899999999999999E-5</v>
      </c>
      <c r="BB15" s="143"/>
    </row>
    <row r="16" spans="1:54" x14ac:dyDescent="0.2">
      <c r="A16" s="35">
        <v>392</v>
      </c>
      <c r="B16" s="35">
        <v>392</v>
      </c>
      <c r="C16" s="48">
        <v>512475203</v>
      </c>
      <c r="D16" s="48" t="s">
        <v>213</v>
      </c>
      <c r="E16" s="48" t="s">
        <v>1881</v>
      </c>
      <c r="F16" s="48">
        <v>8261026</v>
      </c>
      <c r="G16" s="48" t="s">
        <v>1867</v>
      </c>
      <c r="I16" s="36" t="s">
        <v>71</v>
      </c>
      <c r="J16" s="36" t="s">
        <v>71</v>
      </c>
      <c r="K16" s="48" t="s">
        <v>1868</v>
      </c>
      <c r="L16" s="48" t="s">
        <v>72</v>
      </c>
      <c r="M16" s="48" t="s">
        <v>688</v>
      </c>
      <c r="N16" s="48">
        <v>520000118</v>
      </c>
      <c r="O16" s="54" t="s">
        <v>2806</v>
      </c>
      <c r="P16" s="48" t="s">
        <v>298</v>
      </c>
      <c r="Q16" s="48" t="s">
        <v>221</v>
      </c>
      <c r="R16" s="48" t="s">
        <v>1857</v>
      </c>
      <c r="S16" s="36" t="s">
        <v>75</v>
      </c>
      <c r="T16" s="51">
        <v>1.22</v>
      </c>
      <c r="U16" s="48" t="s">
        <v>2815</v>
      </c>
      <c r="V16" s="55">
        <v>3.8767999999999997E-2</v>
      </c>
      <c r="W16" s="48" t="s">
        <v>233</v>
      </c>
      <c r="X16" s="117" t="s">
        <v>1819</v>
      </c>
      <c r="Y16" s="118">
        <v>0</v>
      </c>
      <c r="Z16" s="118">
        <v>2.4400000000000002E-2</v>
      </c>
      <c r="AA16" s="119" t="s">
        <v>395</v>
      </c>
      <c r="AB16" s="120" t="s">
        <v>224</v>
      </c>
      <c r="AC16" s="121" t="s">
        <v>1868</v>
      </c>
      <c r="AD16" s="122">
        <v>3000000</v>
      </c>
      <c r="AE16" s="118">
        <v>0.75</v>
      </c>
      <c r="AF16" s="123">
        <v>45747</v>
      </c>
      <c r="AG16" s="121" t="s">
        <v>688</v>
      </c>
      <c r="AH16" s="121" t="s">
        <v>1082</v>
      </c>
      <c r="AI16" s="117" t="s">
        <v>1870</v>
      </c>
      <c r="AJ16" s="117" t="s">
        <v>72</v>
      </c>
      <c r="AK16" s="121" t="s">
        <v>1486</v>
      </c>
      <c r="AL16" s="121" t="s">
        <v>1863</v>
      </c>
      <c r="AM16" s="121" t="s">
        <v>1487</v>
      </c>
      <c r="AN16" s="124" t="s">
        <v>1488</v>
      </c>
      <c r="AO16" s="124">
        <v>45747</v>
      </c>
      <c r="AQ16" s="38">
        <v>10184.07</v>
      </c>
      <c r="AR16" s="51">
        <v>157.24</v>
      </c>
      <c r="AS16" s="51">
        <v>1</v>
      </c>
      <c r="AT16" s="51">
        <v>16.01343</v>
      </c>
      <c r="AU16" s="51">
        <v>16.013400000000001</v>
      </c>
      <c r="AV16" s="48"/>
      <c r="AW16" s="48"/>
      <c r="AX16" s="36" t="s">
        <v>72</v>
      </c>
      <c r="AY16" s="48" t="s">
        <v>16</v>
      </c>
      <c r="AZ16" s="55">
        <v>2.3850002385000232E-4</v>
      </c>
      <c r="BA16" s="55">
        <v>7.5000000000000002E-6</v>
      </c>
      <c r="BB16" s="143"/>
    </row>
    <row r="17" spans="1:54" x14ac:dyDescent="0.2">
      <c r="A17" s="35">
        <v>392</v>
      </c>
      <c r="B17" s="35">
        <v>392</v>
      </c>
      <c r="C17" s="48">
        <v>512475203</v>
      </c>
      <c r="D17" s="48" t="s">
        <v>213</v>
      </c>
      <c r="E17" s="48" t="s">
        <v>1882</v>
      </c>
      <c r="F17" s="48">
        <v>8261034</v>
      </c>
      <c r="G17" s="48" t="s">
        <v>1867</v>
      </c>
      <c r="I17" s="36" t="s">
        <v>71</v>
      </c>
      <c r="J17" s="36" t="s">
        <v>71</v>
      </c>
      <c r="K17" s="48" t="s">
        <v>1868</v>
      </c>
      <c r="L17" s="48" t="s">
        <v>72</v>
      </c>
      <c r="M17" s="48" t="s">
        <v>688</v>
      </c>
      <c r="N17" s="48">
        <v>520000118</v>
      </c>
      <c r="O17" s="54" t="s">
        <v>2807</v>
      </c>
      <c r="P17" s="48" t="s">
        <v>298</v>
      </c>
      <c r="Q17" s="48" t="s">
        <v>221</v>
      </c>
      <c r="R17" s="48" t="s">
        <v>1857</v>
      </c>
      <c r="S17" s="36" t="s">
        <v>75</v>
      </c>
      <c r="T17" s="51">
        <v>1.22</v>
      </c>
      <c r="U17" s="48" t="s">
        <v>2815</v>
      </c>
      <c r="V17" s="55">
        <v>3.8766000000000002E-2</v>
      </c>
      <c r="W17" s="48" t="s">
        <v>233</v>
      </c>
      <c r="X17" s="117" t="s">
        <v>1819</v>
      </c>
      <c r="Y17" s="118">
        <v>0</v>
      </c>
      <c r="Z17" s="118">
        <v>2.4400000000000002E-2</v>
      </c>
      <c r="AA17" s="119" t="s">
        <v>395</v>
      </c>
      <c r="AB17" s="120" t="s">
        <v>224</v>
      </c>
      <c r="AC17" s="121" t="s">
        <v>1868</v>
      </c>
      <c r="AD17" s="122">
        <v>3000000</v>
      </c>
      <c r="AE17" s="118">
        <v>0.75</v>
      </c>
      <c r="AF17" s="123">
        <v>45747</v>
      </c>
      <c r="AG17" s="121" t="s">
        <v>688</v>
      </c>
      <c r="AH17" s="121" t="s">
        <v>1082</v>
      </c>
      <c r="AI17" s="117" t="s">
        <v>1870</v>
      </c>
      <c r="AJ17" s="117" t="s">
        <v>72</v>
      </c>
      <c r="AK17" s="121" t="s">
        <v>1486</v>
      </c>
      <c r="AL17" s="121" t="s">
        <v>1863</v>
      </c>
      <c r="AM17" s="121" t="s">
        <v>1487</v>
      </c>
      <c r="AN17" s="124" t="s">
        <v>1488</v>
      </c>
      <c r="AO17" s="124">
        <v>45747</v>
      </c>
      <c r="AQ17" s="38">
        <v>114604.01</v>
      </c>
      <c r="AR17" s="51">
        <v>158.72999999999999</v>
      </c>
      <c r="AS17" s="51">
        <v>1</v>
      </c>
      <c r="AT17" s="51">
        <v>181.91094000000001</v>
      </c>
      <c r="AU17" s="51">
        <v>181.9109</v>
      </c>
      <c r="AV17" s="48"/>
      <c r="AW17" s="48"/>
      <c r="AX17" s="36" t="s">
        <v>72</v>
      </c>
      <c r="AY17" s="48" t="s">
        <v>16</v>
      </c>
      <c r="AZ17" s="55">
        <v>2.7091002709100261E-3</v>
      </c>
      <c r="BA17" s="55">
        <v>8.4699999999999999E-5</v>
      </c>
      <c r="BB17" s="143"/>
    </row>
    <row r="18" spans="1:54" x14ac:dyDescent="0.2">
      <c r="A18" s="35">
        <v>392</v>
      </c>
      <c r="B18" s="35">
        <v>392</v>
      </c>
      <c r="C18" s="48">
        <v>512475203</v>
      </c>
      <c r="D18" s="48" t="s">
        <v>213</v>
      </c>
      <c r="E18" s="48" t="s">
        <v>1883</v>
      </c>
      <c r="F18" s="48">
        <v>8261042</v>
      </c>
      <c r="G18" s="48" t="s">
        <v>1867</v>
      </c>
      <c r="I18" s="36" t="s">
        <v>71</v>
      </c>
      <c r="J18" s="36" t="s">
        <v>71</v>
      </c>
      <c r="K18" s="48" t="s">
        <v>1868</v>
      </c>
      <c r="L18" s="48" t="s">
        <v>72</v>
      </c>
      <c r="M18" s="48" t="s">
        <v>688</v>
      </c>
      <c r="N18" s="48">
        <v>520000118</v>
      </c>
      <c r="O18" s="54" t="s">
        <v>2808</v>
      </c>
      <c r="P18" s="48" t="s">
        <v>298</v>
      </c>
      <c r="Q18" s="48" t="s">
        <v>221</v>
      </c>
      <c r="R18" s="48" t="s">
        <v>1857</v>
      </c>
      <c r="S18" s="36" t="s">
        <v>75</v>
      </c>
      <c r="T18" s="51">
        <v>1.22</v>
      </c>
      <c r="U18" s="48" t="s">
        <v>2815</v>
      </c>
      <c r="V18" s="55">
        <v>3.8767000000000003E-2</v>
      </c>
      <c r="W18" s="48" t="s">
        <v>233</v>
      </c>
      <c r="X18" s="117" t="s">
        <v>1819</v>
      </c>
      <c r="Y18" s="118">
        <v>0</v>
      </c>
      <c r="Z18" s="118">
        <v>2.4400000000000002E-2</v>
      </c>
      <c r="AA18" s="119" t="s">
        <v>395</v>
      </c>
      <c r="AB18" s="120" t="s">
        <v>224</v>
      </c>
      <c r="AC18" s="121" t="s">
        <v>1868</v>
      </c>
      <c r="AD18" s="122">
        <v>3000000</v>
      </c>
      <c r="AE18" s="118">
        <v>0.75</v>
      </c>
      <c r="AF18" s="123">
        <v>45747</v>
      </c>
      <c r="AG18" s="121" t="s">
        <v>688</v>
      </c>
      <c r="AH18" s="121" t="s">
        <v>1082</v>
      </c>
      <c r="AI18" s="117" t="s">
        <v>1870</v>
      </c>
      <c r="AJ18" s="117" t="s">
        <v>72</v>
      </c>
      <c r="AK18" s="121" t="s">
        <v>1486</v>
      </c>
      <c r="AL18" s="121" t="s">
        <v>1863</v>
      </c>
      <c r="AM18" s="121" t="s">
        <v>1487</v>
      </c>
      <c r="AN18" s="124" t="s">
        <v>1488</v>
      </c>
      <c r="AO18" s="124">
        <v>45747</v>
      </c>
      <c r="AQ18" s="38">
        <v>131335.04000000001</v>
      </c>
      <c r="AR18" s="51">
        <v>157.09</v>
      </c>
      <c r="AS18" s="51">
        <v>1</v>
      </c>
      <c r="AT18" s="51">
        <v>206.31421</v>
      </c>
      <c r="AU18" s="51">
        <v>206.3142</v>
      </c>
      <c r="AV18" s="48"/>
      <c r="AW18" s="48"/>
      <c r="AX18" s="36" t="s">
        <v>72</v>
      </c>
      <c r="AY18" s="48" t="s">
        <v>16</v>
      </c>
      <c r="AZ18" s="55">
        <v>3.0725003072500298E-3</v>
      </c>
      <c r="BA18" s="55">
        <v>9.6000000000000002E-5</v>
      </c>
      <c r="BB18" s="143"/>
    </row>
    <row r="19" spans="1:54" x14ac:dyDescent="0.2">
      <c r="A19" s="35">
        <v>392</v>
      </c>
      <c r="B19" s="35">
        <v>392</v>
      </c>
      <c r="C19" s="48">
        <v>512475203</v>
      </c>
      <c r="D19" s="48" t="s">
        <v>213</v>
      </c>
      <c r="E19" s="48" t="s">
        <v>1884</v>
      </c>
      <c r="F19" s="48">
        <v>8261059</v>
      </c>
      <c r="G19" s="48" t="s">
        <v>1867</v>
      </c>
      <c r="I19" s="36" t="s">
        <v>71</v>
      </c>
      <c r="J19" s="36" t="s">
        <v>71</v>
      </c>
      <c r="K19" s="48" t="s">
        <v>1868</v>
      </c>
      <c r="L19" s="48" t="s">
        <v>72</v>
      </c>
      <c r="M19" s="48" t="s">
        <v>688</v>
      </c>
      <c r="N19" s="48">
        <v>520000118</v>
      </c>
      <c r="O19" s="54" t="s">
        <v>2809</v>
      </c>
      <c r="P19" s="48" t="s">
        <v>298</v>
      </c>
      <c r="Q19" s="48" t="s">
        <v>221</v>
      </c>
      <c r="R19" s="48" t="s">
        <v>1857</v>
      </c>
      <c r="S19" s="36" t="s">
        <v>75</v>
      </c>
      <c r="T19" s="51">
        <v>1.22</v>
      </c>
      <c r="U19" s="48" t="s">
        <v>2815</v>
      </c>
      <c r="V19" s="55">
        <v>3.8767000000000003E-2</v>
      </c>
      <c r="W19" s="48" t="s">
        <v>233</v>
      </c>
      <c r="X19" s="117" t="s">
        <v>1819</v>
      </c>
      <c r="Y19" s="118">
        <v>0</v>
      </c>
      <c r="Z19" s="118">
        <v>2.4400000000000002E-2</v>
      </c>
      <c r="AA19" s="119" t="s">
        <v>395</v>
      </c>
      <c r="AB19" s="120" t="s">
        <v>224</v>
      </c>
      <c r="AC19" s="121" t="s">
        <v>1868</v>
      </c>
      <c r="AD19" s="122">
        <v>3000000</v>
      </c>
      <c r="AE19" s="118">
        <v>0.75</v>
      </c>
      <c r="AF19" s="123">
        <v>45747</v>
      </c>
      <c r="AG19" s="121" t="s">
        <v>688</v>
      </c>
      <c r="AH19" s="121" t="s">
        <v>1082</v>
      </c>
      <c r="AI19" s="117" t="s">
        <v>1870</v>
      </c>
      <c r="AJ19" s="117" t="s">
        <v>72</v>
      </c>
      <c r="AK19" s="121" t="s">
        <v>1486</v>
      </c>
      <c r="AL19" s="121" t="s">
        <v>1863</v>
      </c>
      <c r="AM19" s="121" t="s">
        <v>1487</v>
      </c>
      <c r="AN19" s="124" t="s">
        <v>1488</v>
      </c>
      <c r="AO19" s="124">
        <v>45747</v>
      </c>
      <c r="AQ19" s="38">
        <v>153263.76999999999</v>
      </c>
      <c r="AR19" s="51">
        <v>157.09</v>
      </c>
      <c r="AS19" s="51">
        <v>1</v>
      </c>
      <c r="AT19" s="51">
        <v>240.76204999999999</v>
      </c>
      <c r="AU19" s="51">
        <v>240.762</v>
      </c>
      <c r="AV19" s="48"/>
      <c r="AW19" s="48"/>
      <c r="AX19" s="36" t="s">
        <v>72</v>
      </c>
      <c r="AY19" s="48" t="s">
        <v>16</v>
      </c>
      <c r="AZ19" s="55">
        <v>3.5855003585500349E-3</v>
      </c>
      <c r="BA19" s="55">
        <v>1.121E-4</v>
      </c>
      <c r="BB19" s="143"/>
    </row>
    <row r="20" spans="1:54" x14ac:dyDescent="0.2">
      <c r="A20" s="35">
        <v>392</v>
      </c>
      <c r="B20" s="35">
        <v>392</v>
      </c>
      <c r="C20" s="48">
        <v>512475203</v>
      </c>
      <c r="D20" s="48" t="s">
        <v>213</v>
      </c>
      <c r="E20" s="48" t="s">
        <v>1885</v>
      </c>
      <c r="F20" s="48">
        <v>8261067</v>
      </c>
      <c r="G20" s="48" t="s">
        <v>1867</v>
      </c>
      <c r="I20" s="36" t="s">
        <v>71</v>
      </c>
      <c r="J20" s="36" t="s">
        <v>71</v>
      </c>
      <c r="K20" s="48" t="s">
        <v>1868</v>
      </c>
      <c r="L20" s="48" t="s">
        <v>72</v>
      </c>
      <c r="M20" s="48" t="s">
        <v>688</v>
      </c>
      <c r="N20" s="48">
        <v>520000118</v>
      </c>
      <c r="O20" s="54" t="s">
        <v>2810</v>
      </c>
      <c r="P20" s="48" t="s">
        <v>298</v>
      </c>
      <c r="Q20" s="48" t="s">
        <v>221</v>
      </c>
      <c r="R20" s="48" t="s">
        <v>1857</v>
      </c>
      <c r="S20" s="36" t="s">
        <v>75</v>
      </c>
      <c r="T20" s="51">
        <v>1.22</v>
      </c>
      <c r="U20" s="48" t="s">
        <v>2815</v>
      </c>
      <c r="V20" s="55">
        <v>3.8767000000000003E-2</v>
      </c>
      <c r="W20" s="48" t="s">
        <v>233</v>
      </c>
      <c r="X20" s="117" t="s">
        <v>1819</v>
      </c>
      <c r="Y20" s="118">
        <v>0</v>
      </c>
      <c r="Z20" s="118">
        <v>2.4400000000000002E-2</v>
      </c>
      <c r="AA20" s="119" t="s">
        <v>395</v>
      </c>
      <c r="AB20" s="120" t="s">
        <v>224</v>
      </c>
      <c r="AC20" s="121" t="s">
        <v>1868</v>
      </c>
      <c r="AD20" s="122">
        <v>3000000</v>
      </c>
      <c r="AE20" s="118">
        <v>0.75</v>
      </c>
      <c r="AF20" s="123">
        <v>45747</v>
      </c>
      <c r="AG20" s="121" t="s">
        <v>688</v>
      </c>
      <c r="AH20" s="121" t="s">
        <v>1082</v>
      </c>
      <c r="AI20" s="117" t="s">
        <v>1870</v>
      </c>
      <c r="AJ20" s="117" t="s">
        <v>72</v>
      </c>
      <c r="AK20" s="121" t="s">
        <v>1486</v>
      </c>
      <c r="AL20" s="121" t="s">
        <v>1863</v>
      </c>
      <c r="AM20" s="121" t="s">
        <v>1487</v>
      </c>
      <c r="AN20" s="124" t="s">
        <v>1488</v>
      </c>
      <c r="AO20" s="124">
        <v>45747</v>
      </c>
      <c r="AQ20" s="38">
        <v>155381.98000000001</v>
      </c>
      <c r="AR20" s="51">
        <v>157.09</v>
      </c>
      <c r="AS20" s="51">
        <v>1</v>
      </c>
      <c r="AT20" s="51">
        <v>244.08955</v>
      </c>
      <c r="AU20" s="51">
        <v>244.08949999999999</v>
      </c>
      <c r="AV20" s="48"/>
      <c r="AW20" s="48"/>
      <c r="AX20" s="36" t="s">
        <v>72</v>
      </c>
      <c r="AY20" s="48" t="s">
        <v>16</v>
      </c>
      <c r="AZ20" s="55">
        <v>3.6351003635100355E-3</v>
      </c>
      <c r="BA20" s="55">
        <v>1.136E-4</v>
      </c>
      <c r="BB20" s="143"/>
    </row>
    <row r="21" spans="1:54" x14ac:dyDescent="0.2">
      <c r="A21" s="35">
        <v>392</v>
      </c>
      <c r="B21" s="35">
        <v>392</v>
      </c>
      <c r="C21" s="34">
        <v>512475203</v>
      </c>
      <c r="D21" s="48" t="s">
        <v>213</v>
      </c>
      <c r="E21" s="34" t="s">
        <v>1886</v>
      </c>
      <c r="F21" s="34">
        <v>8261075</v>
      </c>
      <c r="G21" s="48" t="s">
        <v>1867</v>
      </c>
      <c r="I21" s="36" t="s">
        <v>71</v>
      </c>
      <c r="J21" s="36" t="s">
        <v>71</v>
      </c>
      <c r="K21" s="48" t="s">
        <v>1868</v>
      </c>
      <c r="L21" s="48" t="s">
        <v>72</v>
      </c>
      <c r="M21" s="48" t="s">
        <v>688</v>
      </c>
      <c r="N21" s="34">
        <v>520000118</v>
      </c>
      <c r="O21" s="56" t="s">
        <v>2811</v>
      </c>
      <c r="P21" s="34" t="s">
        <v>298</v>
      </c>
      <c r="Q21" s="48" t="s">
        <v>221</v>
      </c>
      <c r="R21" s="48" t="s">
        <v>1857</v>
      </c>
      <c r="S21" s="36" t="s">
        <v>75</v>
      </c>
      <c r="T21" s="37">
        <v>1.22</v>
      </c>
      <c r="U21" s="48" t="s">
        <v>2815</v>
      </c>
      <c r="V21" s="41">
        <v>3.8767999999999997E-2</v>
      </c>
      <c r="W21" s="48" t="s">
        <v>233</v>
      </c>
      <c r="X21" s="117" t="s">
        <v>1819</v>
      </c>
      <c r="Y21" s="125">
        <v>0</v>
      </c>
      <c r="Z21" s="125">
        <v>2.4400000000000002E-2</v>
      </c>
      <c r="AA21" s="124" t="s">
        <v>395</v>
      </c>
      <c r="AB21" s="120" t="s">
        <v>224</v>
      </c>
      <c r="AC21" s="121" t="s">
        <v>1868</v>
      </c>
      <c r="AD21" s="122">
        <v>3000000</v>
      </c>
      <c r="AE21" s="125">
        <v>0.75</v>
      </c>
      <c r="AF21" s="123">
        <v>45747</v>
      </c>
      <c r="AG21" s="121" t="s">
        <v>688</v>
      </c>
      <c r="AH21" s="121" t="s">
        <v>1082</v>
      </c>
      <c r="AI21" s="117" t="s">
        <v>1870</v>
      </c>
      <c r="AJ21" s="117" t="s">
        <v>72</v>
      </c>
      <c r="AK21" s="121" t="s">
        <v>1486</v>
      </c>
      <c r="AL21" s="117" t="s">
        <v>1863</v>
      </c>
      <c r="AM21" s="121" t="s">
        <v>1487</v>
      </c>
      <c r="AN21" s="124" t="s">
        <v>1488</v>
      </c>
      <c r="AO21" s="124">
        <v>45747</v>
      </c>
      <c r="AQ21" s="38">
        <v>145936.37</v>
      </c>
      <c r="AR21" s="37">
        <v>158.33000000000001</v>
      </c>
      <c r="AS21" s="37">
        <v>1</v>
      </c>
      <c r="AT21" s="37">
        <v>231.06104999999999</v>
      </c>
      <c r="AU21" s="37">
        <v>231.06100000000001</v>
      </c>
      <c r="AX21" s="36" t="s">
        <v>72</v>
      </c>
      <c r="AY21" s="48" t="s">
        <v>16</v>
      </c>
      <c r="AZ21" s="41">
        <v>3.4410003441000337E-3</v>
      </c>
      <c r="BA21" s="41">
        <v>1.075E-4</v>
      </c>
      <c r="BB21" s="143"/>
    </row>
    <row r="22" spans="1:54" x14ac:dyDescent="0.2">
      <c r="A22" s="34">
        <v>392</v>
      </c>
      <c r="B22" s="34">
        <v>392</v>
      </c>
      <c r="C22" s="34">
        <v>512475203</v>
      </c>
      <c r="D22" s="40" t="s">
        <v>213</v>
      </c>
      <c r="E22" s="34" t="s">
        <v>1887</v>
      </c>
      <c r="F22" s="34">
        <v>8261083</v>
      </c>
      <c r="G22" s="34" t="s">
        <v>1867</v>
      </c>
      <c r="I22" s="35" t="s">
        <v>71</v>
      </c>
      <c r="J22" s="34" t="s">
        <v>71</v>
      </c>
      <c r="K22" s="34" t="s">
        <v>1868</v>
      </c>
      <c r="L22" s="34" t="s">
        <v>72</v>
      </c>
      <c r="M22" s="34" t="s">
        <v>688</v>
      </c>
      <c r="N22" s="34">
        <v>520000118</v>
      </c>
      <c r="O22" s="56" t="s">
        <v>2812</v>
      </c>
      <c r="P22" s="34" t="s">
        <v>298</v>
      </c>
      <c r="Q22" s="34" t="s">
        <v>221</v>
      </c>
      <c r="R22" s="34" t="s">
        <v>1857</v>
      </c>
      <c r="S22" s="36" t="s">
        <v>75</v>
      </c>
      <c r="T22" s="37">
        <v>1.22</v>
      </c>
      <c r="U22" s="34" t="s">
        <v>2815</v>
      </c>
      <c r="V22" s="41">
        <v>3.8767000000000003E-2</v>
      </c>
      <c r="W22" s="34" t="s">
        <v>233</v>
      </c>
      <c r="X22" s="117" t="s">
        <v>1819</v>
      </c>
      <c r="Y22" s="125">
        <v>0</v>
      </c>
      <c r="Z22" s="125">
        <v>2.4400000000000002E-2</v>
      </c>
      <c r="AA22" s="124" t="s">
        <v>395</v>
      </c>
      <c r="AB22" s="126" t="s">
        <v>224</v>
      </c>
      <c r="AC22" s="117" t="s">
        <v>1868</v>
      </c>
      <c r="AD22" s="122">
        <v>3000000</v>
      </c>
      <c r="AE22" s="125">
        <v>0.75</v>
      </c>
      <c r="AF22" s="123">
        <v>45747</v>
      </c>
      <c r="AG22" s="117" t="s">
        <v>688</v>
      </c>
      <c r="AH22" s="117" t="s">
        <v>1082</v>
      </c>
      <c r="AI22" s="117" t="s">
        <v>1870</v>
      </c>
      <c r="AJ22" s="117" t="s">
        <v>72</v>
      </c>
      <c r="AK22" s="121" t="s">
        <v>1486</v>
      </c>
      <c r="AL22" s="117" t="s">
        <v>1863</v>
      </c>
      <c r="AM22" s="117" t="s">
        <v>1487</v>
      </c>
      <c r="AN22" s="124" t="s">
        <v>1488</v>
      </c>
      <c r="AO22" s="124">
        <v>45747</v>
      </c>
      <c r="AQ22" s="38">
        <v>37065.07</v>
      </c>
      <c r="AR22" s="37">
        <v>155.97</v>
      </c>
      <c r="AS22" s="37">
        <v>1</v>
      </c>
      <c r="AT22" s="37">
        <v>57.810380000000002</v>
      </c>
      <c r="AU22" s="37">
        <v>57.810299999999998</v>
      </c>
      <c r="AX22" s="40" t="s">
        <v>72</v>
      </c>
      <c r="AY22" s="34" t="s">
        <v>16</v>
      </c>
      <c r="AZ22" s="41">
        <v>8.6090008609000833E-4</v>
      </c>
      <c r="BA22" s="41">
        <v>2.69E-5</v>
      </c>
      <c r="BB22" s="143"/>
    </row>
    <row r="23" spans="1:54" x14ac:dyDescent="0.2">
      <c r="A23" s="34">
        <v>392</v>
      </c>
      <c r="B23" s="34">
        <v>392</v>
      </c>
      <c r="C23" s="34">
        <v>512475203</v>
      </c>
      <c r="D23" s="40" t="s">
        <v>213</v>
      </c>
      <c r="E23" s="34" t="s">
        <v>1888</v>
      </c>
      <c r="F23" s="34">
        <v>8261091</v>
      </c>
      <c r="G23" s="34" t="s">
        <v>1867</v>
      </c>
      <c r="I23" s="34" t="s">
        <v>71</v>
      </c>
      <c r="J23" s="34" t="s">
        <v>71</v>
      </c>
      <c r="K23" s="34" t="s">
        <v>1868</v>
      </c>
      <c r="L23" s="34" t="s">
        <v>72</v>
      </c>
      <c r="M23" s="34" t="s">
        <v>688</v>
      </c>
      <c r="N23" s="34">
        <v>520000118</v>
      </c>
      <c r="O23" s="56" t="s">
        <v>2813</v>
      </c>
      <c r="P23" s="34" t="s">
        <v>298</v>
      </c>
      <c r="Q23" s="34" t="s">
        <v>221</v>
      </c>
      <c r="R23" s="34" t="s">
        <v>1857</v>
      </c>
      <c r="S23" s="36" t="s">
        <v>75</v>
      </c>
      <c r="T23" s="37">
        <v>1.22</v>
      </c>
      <c r="U23" s="34" t="s">
        <v>2815</v>
      </c>
      <c r="V23" s="41">
        <v>3.8766000000000002E-2</v>
      </c>
      <c r="W23" s="34" t="s">
        <v>233</v>
      </c>
      <c r="X23" s="117" t="s">
        <v>1819</v>
      </c>
      <c r="Y23" s="125">
        <v>0</v>
      </c>
      <c r="Z23" s="125">
        <v>2.4400000000000002E-2</v>
      </c>
      <c r="AA23" s="124" t="s">
        <v>395</v>
      </c>
      <c r="AB23" s="126" t="s">
        <v>224</v>
      </c>
      <c r="AC23" s="117" t="s">
        <v>1868</v>
      </c>
      <c r="AD23" s="122">
        <v>3000000</v>
      </c>
      <c r="AE23" s="125">
        <v>0.75</v>
      </c>
      <c r="AF23" s="123">
        <v>45747</v>
      </c>
      <c r="AG23" s="117" t="s">
        <v>688</v>
      </c>
      <c r="AH23" s="117" t="s">
        <v>1082</v>
      </c>
      <c r="AI23" s="117" t="s">
        <v>1870</v>
      </c>
      <c r="AJ23" s="117" t="s">
        <v>72</v>
      </c>
      <c r="AK23" s="121" t="s">
        <v>1486</v>
      </c>
      <c r="AL23" s="117" t="s">
        <v>1863</v>
      </c>
      <c r="AM23" s="117" t="s">
        <v>1487</v>
      </c>
      <c r="AN23" s="124" t="s">
        <v>1488</v>
      </c>
      <c r="AO23" s="124">
        <v>45747</v>
      </c>
      <c r="AQ23" s="38">
        <v>480375.51</v>
      </c>
      <c r="AR23" s="37">
        <v>154.44</v>
      </c>
      <c r="AS23" s="37">
        <v>1</v>
      </c>
      <c r="AT23" s="37">
        <v>741.89193</v>
      </c>
      <c r="AU23" s="37">
        <v>741.89189999999996</v>
      </c>
      <c r="AX23" s="40" t="s">
        <v>72</v>
      </c>
      <c r="AY23" s="34" t="s">
        <v>16</v>
      </c>
      <c r="AZ23" s="41">
        <v>1.1048501104850107E-2</v>
      </c>
      <c r="BA23" s="41">
        <v>3.4529999999999999E-4</v>
      </c>
      <c r="BB23" s="143"/>
    </row>
    <row r="24" spans="1:54" x14ac:dyDescent="0.2">
      <c r="A24" s="34">
        <v>392</v>
      </c>
      <c r="B24" s="34">
        <v>392</v>
      </c>
      <c r="C24" s="34">
        <v>512475203</v>
      </c>
      <c r="D24" s="40" t="s">
        <v>213</v>
      </c>
      <c r="E24" s="34" t="s">
        <v>1889</v>
      </c>
      <c r="F24" s="34">
        <v>1500586</v>
      </c>
      <c r="G24" s="34" t="s">
        <v>1867</v>
      </c>
      <c r="I24" s="34" t="s">
        <v>71</v>
      </c>
      <c r="J24" s="34" t="s">
        <v>71</v>
      </c>
      <c r="K24" s="34" t="s">
        <v>1868</v>
      </c>
      <c r="L24" s="34" t="s">
        <v>72</v>
      </c>
      <c r="M24" s="34" t="s">
        <v>688</v>
      </c>
      <c r="N24" s="34">
        <v>520000118</v>
      </c>
      <c r="O24" s="56" t="s">
        <v>2814</v>
      </c>
      <c r="P24" s="34" t="s">
        <v>309</v>
      </c>
      <c r="Q24" s="34" t="s">
        <v>221</v>
      </c>
      <c r="R24" s="34" t="s">
        <v>1857</v>
      </c>
      <c r="S24" s="34" t="s">
        <v>75</v>
      </c>
      <c r="T24" s="37">
        <v>1.22</v>
      </c>
      <c r="U24" s="34" t="s">
        <v>2815</v>
      </c>
      <c r="V24" s="41">
        <v>4.7426000000000003E-2</v>
      </c>
      <c r="W24" s="34" t="s">
        <v>233</v>
      </c>
      <c r="X24" s="117" t="s">
        <v>1819</v>
      </c>
      <c r="Y24" s="125">
        <v>0</v>
      </c>
      <c r="Z24" s="125">
        <v>3.6400000000000002E-2</v>
      </c>
      <c r="AA24" s="124" t="s">
        <v>395</v>
      </c>
      <c r="AB24" s="126" t="s">
        <v>224</v>
      </c>
      <c r="AC24" s="117" t="s">
        <v>1868</v>
      </c>
      <c r="AD24" s="122">
        <v>3000000</v>
      </c>
      <c r="AE24" s="125">
        <v>0.75</v>
      </c>
      <c r="AF24" s="123">
        <v>45747</v>
      </c>
      <c r="AG24" s="117" t="s">
        <v>688</v>
      </c>
      <c r="AH24" s="117" t="s">
        <v>1082</v>
      </c>
      <c r="AI24" s="117" t="s">
        <v>1890</v>
      </c>
      <c r="AJ24" s="117" t="s">
        <v>72</v>
      </c>
      <c r="AK24" s="117" t="s">
        <v>1486</v>
      </c>
      <c r="AL24" s="117" t="s">
        <v>1863</v>
      </c>
      <c r="AM24" s="117" t="s">
        <v>1487</v>
      </c>
      <c r="AN24" s="124">
        <v>45747</v>
      </c>
      <c r="AO24" s="124">
        <v>45747</v>
      </c>
      <c r="AQ24" s="38">
        <v>594407.35</v>
      </c>
      <c r="AR24" s="37">
        <v>142.69</v>
      </c>
      <c r="AS24" s="37">
        <v>1</v>
      </c>
      <c r="AT24" s="37">
        <v>848.15984000000003</v>
      </c>
      <c r="AU24" s="37">
        <v>848.15980000000002</v>
      </c>
      <c r="AX24" s="40" t="s">
        <v>72</v>
      </c>
      <c r="AY24" s="34" t="s">
        <v>16</v>
      </c>
      <c r="AZ24" s="41">
        <v>1.2631101263110123E-2</v>
      </c>
      <c r="BA24" s="41">
        <v>3.948E-4</v>
      </c>
      <c r="BB24" s="143"/>
    </row>
    <row r="25" spans="1:54" x14ac:dyDescent="0.2">
      <c r="A25" s="34">
        <v>392</v>
      </c>
      <c r="B25" s="34">
        <v>1316</v>
      </c>
      <c r="C25" s="34">
        <v>510806870</v>
      </c>
      <c r="D25" s="34" t="s">
        <v>1082</v>
      </c>
      <c r="E25" s="34" t="s">
        <v>1853</v>
      </c>
      <c r="F25" s="34">
        <v>50007707</v>
      </c>
      <c r="G25" s="34" t="s">
        <v>1854</v>
      </c>
      <c r="I25" s="34" t="s">
        <v>71</v>
      </c>
      <c r="J25" s="34" t="s">
        <v>71</v>
      </c>
      <c r="K25" s="34" t="s">
        <v>1082</v>
      </c>
      <c r="L25" s="34" t="s">
        <v>72</v>
      </c>
      <c r="M25" s="34" t="s">
        <v>72</v>
      </c>
      <c r="O25" s="56" t="s">
        <v>1891</v>
      </c>
      <c r="P25" s="34" t="s">
        <v>1856</v>
      </c>
      <c r="Q25" s="34" t="s">
        <v>109</v>
      </c>
      <c r="R25" s="34" t="s">
        <v>1857</v>
      </c>
      <c r="S25" s="34" t="s">
        <v>75</v>
      </c>
      <c r="T25" s="37">
        <v>0.89</v>
      </c>
      <c r="U25" s="34" t="s">
        <v>1858</v>
      </c>
      <c r="V25" s="41">
        <v>5.0099999999999999E-2</v>
      </c>
      <c r="W25" s="34" t="s">
        <v>1859</v>
      </c>
      <c r="X25" s="34" t="s">
        <v>1860</v>
      </c>
      <c r="Y25" s="41">
        <v>0</v>
      </c>
      <c r="Z25" s="41">
        <v>0</v>
      </c>
      <c r="AA25" s="56" t="s">
        <v>201</v>
      </c>
      <c r="AB25" s="40" t="s">
        <v>224</v>
      </c>
      <c r="AC25" s="34" t="s">
        <v>1861</v>
      </c>
      <c r="AD25" s="37">
        <v>0</v>
      </c>
      <c r="AE25" s="41">
        <v>0</v>
      </c>
      <c r="AF25" s="54"/>
      <c r="AG25" s="34" t="s">
        <v>72</v>
      </c>
      <c r="AH25" s="34" t="s">
        <v>1082</v>
      </c>
      <c r="AI25" s="34" t="s">
        <v>1862</v>
      </c>
      <c r="AJ25" s="34" t="s">
        <v>72</v>
      </c>
      <c r="AK25" s="34" t="s">
        <v>1486</v>
      </c>
      <c r="AL25" s="34" t="s">
        <v>1863</v>
      </c>
      <c r="AM25" s="34" t="s">
        <v>1487</v>
      </c>
      <c r="AN25" s="56" t="s">
        <v>1488</v>
      </c>
      <c r="AO25" s="56" t="s">
        <v>201</v>
      </c>
      <c r="AQ25" s="38">
        <v>682446.1</v>
      </c>
      <c r="AR25" s="37">
        <v>104.86</v>
      </c>
      <c r="AS25" s="37">
        <v>1</v>
      </c>
      <c r="AT25" s="37">
        <v>715.61297999999999</v>
      </c>
      <c r="AU25" s="37">
        <v>715.61289999999997</v>
      </c>
      <c r="AX25" s="40" t="s">
        <v>72</v>
      </c>
      <c r="AY25" s="34" t="s">
        <v>16</v>
      </c>
      <c r="AZ25" s="41">
        <v>1</v>
      </c>
      <c r="BA25" s="41">
        <v>1.6858600000000001E-2</v>
      </c>
      <c r="BB25" s="143"/>
    </row>
    <row r="26" spans="1:54" x14ac:dyDescent="0.2">
      <c r="A26" s="34">
        <v>392</v>
      </c>
      <c r="B26" s="34">
        <v>1430</v>
      </c>
      <c r="C26" s="34">
        <v>510806870</v>
      </c>
      <c r="D26" s="34" t="s">
        <v>213</v>
      </c>
      <c r="E26" s="34" t="s">
        <v>1853</v>
      </c>
      <c r="F26" s="34">
        <v>50007715</v>
      </c>
      <c r="G26" s="34" t="s">
        <v>1854</v>
      </c>
      <c r="I26" s="34" t="s">
        <v>71</v>
      </c>
      <c r="J26" s="34" t="s">
        <v>71</v>
      </c>
      <c r="K26" s="34" t="s">
        <v>1082</v>
      </c>
      <c r="L26" s="34" t="s">
        <v>72</v>
      </c>
      <c r="M26" s="34" t="s">
        <v>72</v>
      </c>
      <c r="O26" s="56" t="s">
        <v>1855</v>
      </c>
      <c r="P26" s="34" t="s">
        <v>1856</v>
      </c>
      <c r="Q26" s="34" t="s">
        <v>109</v>
      </c>
      <c r="R26" s="34" t="s">
        <v>1857</v>
      </c>
      <c r="S26" s="34" t="s">
        <v>75</v>
      </c>
      <c r="T26" s="37">
        <v>1.6791</v>
      </c>
      <c r="U26" s="34" t="s">
        <v>1858</v>
      </c>
      <c r="V26" s="41">
        <v>5.8299999999999998E-2</v>
      </c>
      <c r="W26" s="34" t="s">
        <v>1859</v>
      </c>
      <c r="X26" s="34" t="s">
        <v>1860</v>
      </c>
      <c r="Y26" s="41">
        <v>0</v>
      </c>
      <c r="Z26" s="41">
        <v>0</v>
      </c>
      <c r="AA26" s="56" t="s">
        <v>201</v>
      </c>
      <c r="AB26" s="40" t="s">
        <v>224</v>
      </c>
      <c r="AC26" s="34" t="s">
        <v>1861</v>
      </c>
      <c r="AD26" s="37">
        <v>0</v>
      </c>
      <c r="AE26" s="41">
        <v>0</v>
      </c>
      <c r="AF26" s="54"/>
      <c r="AG26" s="34" t="s">
        <v>72</v>
      </c>
      <c r="AH26" s="34" t="s">
        <v>1082</v>
      </c>
      <c r="AI26" s="34" t="s">
        <v>1862</v>
      </c>
      <c r="AJ26" s="34" t="s">
        <v>72</v>
      </c>
      <c r="AK26" s="34" t="s">
        <v>1486</v>
      </c>
      <c r="AL26" s="34" t="s">
        <v>1863</v>
      </c>
      <c r="AM26" s="34" t="s">
        <v>1487</v>
      </c>
      <c r="AN26" s="56" t="s">
        <v>1488</v>
      </c>
      <c r="AO26" s="56" t="s">
        <v>201</v>
      </c>
      <c r="AQ26" s="37">
        <v>387202.19</v>
      </c>
      <c r="AR26" s="37">
        <v>107.15</v>
      </c>
      <c r="AS26" s="37">
        <v>1</v>
      </c>
      <c r="AT26" s="37">
        <v>414.88713999999999</v>
      </c>
      <c r="AU26" s="37">
        <v>414.88709999999998</v>
      </c>
      <c r="AX26" s="40" t="s">
        <v>72</v>
      </c>
      <c r="AY26" s="34" t="s">
        <v>16</v>
      </c>
      <c r="AZ26" s="41">
        <v>1</v>
      </c>
      <c r="BA26" s="41">
        <v>1.64844E-2</v>
      </c>
      <c r="BB26" s="143"/>
    </row>
    <row r="27" spans="1:54" x14ac:dyDescent="0.2">
      <c r="A27" s="34">
        <v>392</v>
      </c>
      <c r="B27" s="34">
        <v>8891</v>
      </c>
      <c r="C27" s="34">
        <v>510806870</v>
      </c>
      <c r="D27" s="34" t="s">
        <v>213</v>
      </c>
      <c r="E27" s="34" t="s">
        <v>1853</v>
      </c>
      <c r="F27" s="34">
        <v>50007699</v>
      </c>
      <c r="G27" s="34" t="s">
        <v>1854</v>
      </c>
      <c r="I27" s="34" t="s">
        <v>71</v>
      </c>
      <c r="J27" s="34" t="s">
        <v>71</v>
      </c>
      <c r="K27" s="34" t="s">
        <v>1082</v>
      </c>
      <c r="L27" s="34" t="s">
        <v>72</v>
      </c>
      <c r="M27" s="34" t="s">
        <v>72</v>
      </c>
      <c r="O27" s="56" t="s">
        <v>1892</v>
      </c>
      <c r="P27" s="34" t="s">
        <v>1856</v>
      </c>
      <c r="Q27" s="34" t="s">
        <v>109</v>
      </c>
      <c r="R27" s="34" t="s">
        <v>1857</v>
      </c>
      <c r="S27" s="34" t="s">
        <v>75</v>
      </c>
      <c r="T27" s="37">
        <v>1.6791</v>
      </c>
      <c r="U27" s="34" t="s">
        <v>1858</v>
      </c>
      <c r="V27" s="41">
        <v>5.7000000000000002E-2</v>
      </c>
      <c r="W27" s="34" t="s">
        <v>1859</v>
      </c>
      <c r="X27" s="34" t="s">
        <v>1860</v>
      </c>
      <c r="Y27" s="41">
        <v>0</v>
      </c>
      <c r="Z27" s="41">
        <v>0</v>
      </c>
      <c r="AA27" s="56" t="s">
        <v>201</v>
      </c>
      <c r="AB27" s="40" t="s">
        <v>224</v>
      </c>
      <c r="AC27" s="34" t="s">
        <v>1861</v>
      </c>
      <c r="AD27" s="37">
        <v>0</v>
      </c>
      <c r="AE27" s="41">
        <v>0</v>
      </c>
      <c r="AF27" s="54"/>
      <c r="AG27" s="34" t="s">
        <v>72</v>
      </c>
      <c r="AH27" s="34" t="s">
        <v>1082</v>
      </c>
      <c r="AI27" s="34" t="s">
        <v>1862</v>
      </c>
      <c r="AJ27" s="34" t="s">
        <v>72</v>
      </c>
      <c r="AK27" s="34" t="s">
        <v>1486</v>
      </c>
      <c r="AL27" s="34" t="s">
        <v>1863</v>
      </c>
      <c r="AM27" s="34" t="s">
        <v>1487</v>
      </c>
      <c r="AN27" s="56" t="s">
        <v>1488</v>
      </c>
      <c r="AO27" s="56" t="s">
        <v>201</v>
      </c>
      <c r="AQ27" s="37">
        <v>333889.34000000003</v>
      </c>
      <c r="AR27" s="37">
        <v>107.58</v>
      </c>
      <c r="AS27" s="37">
        <v>1</v>
      </c>
      <c r="AT27" s="37">
        <v>359.19815</v>
      </c>
      <c r="AU27" s="37">
        <v>359.19810000000001</v>
      </c>
      <c r="AX27" s="40" t="s">
        <v>72</v>
      </c>
      <c r="AY27" s="34" t="s">
        <v>16</v>
      </c>
      <c r="AZ27" s="41">
        <v>1</v>
      </c>
      <c r="BA27" s="41">
        <v>2.7453999999999999E-2</v>
      </c>
      <c r="BB27" s="143"/>
    </row>
    <row r="28" spans="1:54" x14ac:dyDescent="0.2">
      <c r="A28" s="34">
        <v>392</v>
      </c>
      <c r="B28" s="34">
        <v>1317</v>
      </c>
      <c r="O28" s="56" t="s">
        <v>201</v>
      </c>
      <c r="AA28" s="56" t="s">
        <v>201</v>
      </c>
      <c r="AF28" s="54"/>
      <c r="AN28" s="56" t="s">
        <v>201</v>
      </c>
      <c r="AO28" s="56" t="s">
        <v>201</v>
      </c>
      <c r="AZ28" s="41" t="s">
        <v>201</v>
      </c>
      <c r="BB28" s="143"/>
    </row>
    <row r="29" spans="1:54" x14ac:dyDescent="0.2">
      <c r="A29" s="34">
        <v>392</v>
      </c>
      <c r="B29" s="34">
        <v>14848</v>
      </c>
      <c r="O29" s="56" t="s">
        <v>201</v>
      </c>
      <c r="AA29" s="56" t="s">
        <v>201</v>
      </c>
      <c r="AF29" s="54"/>
      <c r="AN29" s="56" t="s">
        <v>201</v>
      </c>
      <c r="AO29" s="56" t="s">
        <v>201</v>
      </c>
      <c r="AZ29" s="41" t="s">
        <v>201</v>
      </c>
      <c r="BB29" s="143"/>
    </row>
    <row r="30" spans="1:54" x14ac:dyDescent="0.2">
      <c r="A30" s="143" t="s">
        <v>2827</v>
      </c>
      <c r="B30" s="143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3"/>
      <c r="AQ30" s="143"/>
      <c r="AR30" s="143"/>
      <c r="AS30" s="143"/>
      <c r="AT30" s="143"/>
      <c r="AU30" s="143"/>
      <c r="AV30" s="143"/>
      <c r="AW30" s="143"/>
      <c r="AX30" s="143"/>
      <c r="AY30" s="143"/>
      <c r="AZ30" s="143"/>
      <c r="BA30" s="143"/>
    </row>
    <row r="31" spans="1:54" x14ac:dyDescent="0.2">
      <c r="A31" s="144" t="s">
        <v>2825</v>
      </c>
    </row>
  </sheetData>
  <sheetProtection formatColumns="0"/>
  <mergeCells count="3">
    <mergeCell ref="A1:BA1"/>
    <mergeCell ref="BB2:BB29"/>
    <mergeCell ref="A30:BA30"/>
  </mergeCells>
  <dataValidations count="21">
    <dataValidation type="list" allowBlank="1" showInputMessage="1" showErrorMessage="1" sqref="R3:R21" xr:uid="{00000000-0002-0000-1700-000000000000}">
      <formula1>what_is_rated_loans</formula1>
    </dataValidation>
    <dataValidation type="list" allowBlank="1" showInputMessage="1" showErrorMessage="1" sqref="AY3:AY21" xr:uid="{00000000-0002-0000-1700-000001000000}">
      <formula1 xml:space="preserve"> In_the_books</formula1>
    </dataValidation>
    <dataValidation type="list" allowBlank="1" showInputMessage="1" showErrorMessage="1" sqref="I3:I21" xr:uid="{00000000-0002-0000-1700-000002000000}">
      <formula1>israel_abroad</formula1>
    </dataValidation>
    <dataValidation type="list" allowBlank="1" showInputMessage="1" showErrorMessage="1" sqref="H3:H21" xr:uid="{00000000-0002-0000-1700-000003000000}">
      <formula1>real_estate_loans</formula1>
    </dataValidation>
    <dataValidation type="list" allowBlank="1" showInputMessage="1" showErrorMessage="1" sqref="D3:D21" xr:uid="{00000000-0002-0000-1700-000004000000}">
      <formula1>issuer_number_loan</formula1>
    </dataValidation>
    <dataValidation type="list" allowBlank="1" showInputMessage="1" showErrorMessage="1" sqref="AJ3:AJ21" xr:uid="{00000000-0002-0000-1700-000005000000}">
      <formula1>Repayment_Rights</formula1>
    </dataValidation>
    <dataValidation type="list" allowBlank="1" showInputMessage="1" showErrorMessage="1" sqref="AG3:AG21" xr:uid="{00000000-0002-0000-1700-000006000000}">
      <formula1>Recourse_Nonrecourse</formula1>
    </dataValidation>
    <dataValidation type="list" allowBlank="1" showInputMessage="1" showErrorMessage="1" sqref="AX3:AX21" xr:uid="{00000000-0002-0000-1700-000007000000}">
      <formula1>Yes_No_Bad_Debt</formula1>
    </dataValidation>
    <dataValidation type="list" allowBlank="1" showInputMessage="1" showErrorMessage="1" sqref="AB3:AB21" xr:uid="{00000000-0002-0000-1700-000008000000}">
      <formula1>Subordination_Risk</formula1>
    </dataValidation>
    <dataValidation type="list" allowBlank="1" showInputMessage="1" showErrorMessage="1" sqref="X3:X4" xr:uid="{00000000-0002-0000-1700-000009000000}">
      <formula1>Underlying_Interest_Rates</formula1>
    </dataValidation>
    <dataValidation type="list" allowBlank="1" showInputMessage="1" showErrorMessage="1" sqref="AK3:AK23" xr:uid="{00000000-0002-0000-1700-00000A000000}">
      <formula1>Valuation_Loans</formula1>
    </dataValidation>
    <dataValidation type="list" allowBlank="1" showInputMessage="1" showErrorMessage="1" sqref="U3:U21" xr:uid="{00000000-0002-0000-1700-00000B000000}">
      <formula1>Type_of_Interest_Rate</formula1>
    </dataValidation>
    <dataValidation type="list" allowBlank="1" showInputMessage="1" showErrorMessage="1" sqref="AH3:AH21" xr:uid="{00000000-0002-0000-1700-00000C000000}">
      <formula1>Amoritization</formula1>
    </dataValidation>
    <dataValidation type="list" allowBlank="1" showInputMessage="1" showErrorMessage="1" sqref="J3:J21" xr:uid="{00000000-0002-0000-1700-00000D000000}">
      <formula1>Country_list</formula1>
    </dataValidation>
    <dataValidation type="list" allowBlank="1" showInputMessage="1" showErrorMessage="1" sqref="AM3:AM21" xr:uid="{00000000-0002-0000-1700-00000E000000}">
      <formula1>Dependence_Independence</formula1>
    </dataValidation>
    <dataValidation type="list" allowBlank="1" showInputMessage="1" showErrorMessage="1" sqref="AC3:AC21" xr:uid="{00000000-0002-0000-1700-00000F000000}">
      <formula1>Type_of_Security</formula1>
    </dataValidation>
    <dataValidation type="list" allowBlank="1" showInputMessage="1" showErrorMessage="1" sqref="W3:W21" xr:uid="{00000000-0002-0000-1700-000010000000}">
      <formula1>Linked_Type</formula1>
    </dataValidation>
    <dataValidation type="list" allowBlank="1" showInputMessage="1" showErrorMessage="1" sqref="M3:M21" xr:uid="{00000000-0002-0000-1700-000011000000}">
      <formula1>Consortium</formula1>
    </dataValidation>
    <dataValidation type="list" allowBlank="1" showInputMessage="1" showErrorMessage="1" sqref="Q3:Q21" xr:uid="{00000000-0002-0000-1700-000012000000}">
      <formula1>Rating_Agency</formula1>
    </dataValidation>
    <dataValidation type="list" allowBlank="1" showInputMessage="1" showErrorMessage="1" sqref="L3:L21" xr:uid="{00000000-0002-0000-1700-000013000000}">
      <formula1>Holding_interest</formula1>
    </dataValidation>
    <dataValidation type="list" allowBlank="1" showInputMessage="1" showErrorMessage="1" sqref="K3:K21" xr:uid="{00000000-0002-0000-1700-000014000000}">
      <formula1>Industry_sectors</formula1>
    </dataValidation>
  </dataValidation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E22"/>
  <sheetViews>
    <sheetView rightToLeft="1" workbookViewId="0">
      <selection sqref="A1:AD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3" width="11.6640625" style="34" customWidth="1"/>
    <col min="14" max="14" width="11.6640625" style="56" customWidth="1"/>
    <col min="15" max="16" width="11.6640625" style="34" customWidth="1"/>
    <col min="17" max="17" width="13.33203125" style="34" customWidth="1"/>
    <col min="18" max="18" width="11.6640625" style="34" customWidth="1"/>
    <col min="19" max="19" width="11.6640625" style="37" customWidth="1"/>
    <col min="20" max="21" width="11.6640625" style="41" customWidth="1"/>
    <col min="22" max="23" width="11.6640625" style="34" customWidth="1"/>
    <col min="24" max="24" width="11.6640625" style="56" customWidth="1"/>
    <col min="25" max="28" width="11.6640625" style="37" customWidth="1"/>
    <col min="29" max="30" width="11.6640625" style="41" customWidth="1"/>
    <col min="31" max="16384" width="9" style="34"/>
  </cols>
  <sheetData>
    <row r="1" spans="1:31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</row>
    <row r="2" spans="1:31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57</v>
      </c>
      <c r="M2" s="30" t="s">
        <v>1446</v>
      </c>
      <c r="N2" s="42" t="s">
        <v>1469</v>
      </c>
      <c r="O2" s="30" t="s">
        <v>94</v>
      </c>
      <c r="P2" s="30" t="s">
        <v>59</v>
      </c>
      <c r="Q2" s="30" t="s">
        <v>206</v>
      </c>
      <c r="R2" s="30" t="s">
        <v>60</v>
      </c>
      <c r="S2" s="31" t="s">
        <v>95</v>
      </c>
      <c r="T2" s="32" t="s">
        <v>63</v>
      </c>
      <c r="U2" s="32" t="s">
        <v>97</v>
      </c>
      <c r="V2" s="30" t="s">
        <v>1475</v>
      </c>
      <c r="W2" s="30" t="s">
        <v>1476</v>
      </c>
      <c r="X2" s="42" t="s">
        <v>1478</v>
      </c>
      <c r="Y2" s="31" t="s">
        <v>99</v>
      </c>
      <c r="Z2" s="31" t="s">
        <v>62</v>
      </c>
      <c r="AA2" s="31" t="s">
        <v>100</v>
      </c>
      <c r="AB2" s="31" t="s">
        <v>64</v>
      </c>
      <c r="AC2" s="32" t="s">
        <v>65</v>
      </c>
      <c r="AD2" s="32" t="s">
        <v>66</v>
      </c>
      <c r="AE2" s="143" t="s">
        <v>2823</v>
      </c>
    </row>
    <row r="3" spans="1:31" x14ac:dyDescent="0.2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54" t="s">
        <v>201</v>
      </c>
      <c r="O3" s="48"/>
      <c r="P3" s="48"/>
      <c r="Q3" s="48"/>
      <c r="R3" s="36"/>
      <c r="S3" s="51"/>
      <c r="T3" s="55"/>
      <c r="U3" s="55"/>
      <c r="V3" s="48"/>
      <c r="W3" s="48"/>
      <c r="X3" s="56" t="s">
        <v>201</v>
      </c>
      <c r="Y3" s="51"/>
      <c r="Z3" s="51"/>
      <c r="AA3" s="51"/>
      <c r="AB3" s="51"/>
      <c r="AC3" s="55" t="s">
        <v>201</v>
      </c>
      <c r="AD3" s="55"/>
      <c r="AE3" s="143"/>
    </row>
    <row r="4" spans="1:31" x14ac:dyDescent="0.2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54" t="s">
        <v>201</v>
      </c>
      <c r="O4" s="48"/>
      <c r="P4" s="48"/>
      <c r="Q4" s="48"/>
      <c r="R4" s="36"/>
      <c r="S4" s="51"/>
      <c r="T4" s="55"/>
      <c r="U4" s="55"/>
      <c r="V4" s="48"/>
      <c r="W4" s="48"/>
      <c r="X4" s="56" t="s">
        <v>201</v>
      </c>
      <c r="Y4" s="51"/>
      <c r="Z4" s="51"/>
      <c r="AA4" s="51"/>
      <c r="AB4" s="51"/>
      <c r="AC4" s="55" t="s">
        <v>201</v>
      </c>
      <c r="AD4" s="55"/>
      <c r="AE4" s="143"/>
    </row>
    <row r="5" spans="1:31" x14ac:dyDescent="0.2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54" t="s">
        <v>201</v>
      </c>
      <c r="O5" s="48"/>
      <c r="P5" s="48"/>
      <c r="Q5" s="48"/>
      <c r="R5" s="36"/>
      <c r="S5" s="51"/>
      <c r="T5" s="55"/>
      <c r="U5" s="55"/>
      <c r="V5" s="48"/>
      <c r="W5" s="48"/>
      <c r="X5" s="56" t="s">
        <v>201</v>
      </c>
      <c r="Y5" s="51"/>
      <c r="Z5" s="51"/>
      <c r="AA5" s="51"/>
      <c r="AB5" s="51"/>
      <c r="AC5" s="55" t="s">
        <v>201</v>
      </c>
      <c r="AD5" s="55"/>
      <c r="AE5" s="143"/>
    </row>
    <row r="6" spans="1:31" x14ac:dyDescent="0.2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54" t="s">
        <v>201</v>
      </c>
      <c r="O6" s="48"/>
      <c r="P6" s="48"/>
      <c r="Q6" s="48"/>
      <c r="R6" s="36"/>
      <c r="S6" s="51"/>
      <c r="T6" s="55"/>
      <c r="U6" s="55"/>
      <c r="V6" s="48"/>
      <c r="W6" s="48"/>
      <c r="X6" s="56" t="s">
        <v>201</v>
      </c>
      <c r="Y6" s="51"/>
      <c r="Z6" s="51"/>
      <c r="AA6" s="51"/>
      <c r="AB6" s="51"/>
      <c r="AC6" s="55" t="s">
        <v>201</v>
      </c>
      <c r="AD6" s="55"/>
      <c r="AE6" s="143"/>
    </row>
    <row r="7" spans="1:31" x14ac:dyDescent="0.2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54" t="s">
        <v>201</v>
      </c>
      <c r="O7" s="48"/>
      <c r="P7" s="48"/>
      <c r="Q7" s="48"/>
      <c r="R7" s="36"/>
      <c r="S7" s="51"/>
      <c r="T7" s="55"/>
      <c r="U7" s="55"/>
      <c r="V7" s="48"/>
      <c r="W7" s="48"/>
      <c r="X7" s="56" t="s">
        <v>201</v>
      </c>
      <c r="Y7" s="51"/>
      <c r="Z7" s="51"/>
      <c r="AA7" s="51"/>
      <c r="AB7" s="51"/>
      <c r="AC7" s="55" t="s">
        <v>201</v>
      </c>
      <c r="AD7" s="55"/>
      <c r="AE7" s="143"/>
    </row>
    <row r="8" spans="1:31" x14ac:dyDescent="0.2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54" t="s">
        <v>201</v>
      </c>
      <c r="O8" s="48"/>
      <c r="P8" s="48"/>
      <c r="Q8" s="48"/>
      <c r="R8" s="36"/>
      <c r="S8" s="51"/>
      <c r="T8" s="55"/>
      <c r="U8" s="55"/>
      <c r="V8" s="48"/>
      <c r="W8" s="48"/>
      <c r="X8" s="56" t="s">
        <v>201</v>
      </c>
      <c r="Y8" s="51"/>
      <c r="Z8" s="51"/>
      <c r="AA8" s="51"/>
      <c r="AB8" s="51"/>
      <c r="AC8" s="55" t="s">
        <v>201</v>
      </c>
      <c r="AD8" s="55"/>
      <c r="AE8" s="143"/>
    </row>
    <row r="9" spans="1:31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</row>
    <row r="10" spans="1:31" x14ac:dyDescent="0.2">
      <c r="A10" s="157" t="s">
        <v>2825</v>
      </c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54"/>
      <c r="O10" s="48"/>
      <c r="P10" s="48"/>
      <c r="Q10" s="48"/>
      <c r="R10" s="36"/>
      <c r="S10" s="51"/>
      <c r="T10" s="55"/>
      <c r="U10" s="55"/>
      <c r="V10" s="48"/>
      <c r="W10" s="48"/>
      <c r="Y10" s="51"/>
      <c r="Z10" s="51"/>
      <c r="AA10" s="51"/>
      <c r="AB10" s="51"/>
      <c r="AC10" s="55"/>
      <c r="AD10" s="55"/>
    </row>
    <row r="11" spans="1:31" x14ac:dyDescent="0.2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54"/>
      <c r="O11" s="48"/>
      <c r="P11" s="48"/>
      <c r="Q11" s="48"/>
      <c r="R11" s="36"/>
      <c r="S11" s="51"/>
      <c r="T11" s="55"/>
      <c r="U11" s="55"/>
      <c r="V11" s="48"/>
      <c r="W11" s="48"/>
      <c r="Y11" s="51"/>
      <c r="Z11" s="51"/>
      <c r="AA11" s="51"/>
      <c r="AB11" s="51"/>
      <c r="AC11" s="55"/>
      <c r="AD11" s="55"/>
    </row>
    <row r="12" spans="1:31" x14ac:dyDescent="0.2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54"/>
      <c r="O12" s="48"/>
      <c r="P12" s="48"/>
      <c r="Q12" s="48"/>
      <c r="R12" s="36"/>
      <c r="S12" s="51"/>
      <c r="T12" s="55"/>
      <c r="U12" s="55"/>
      <c r="V12" s="48"/>
      <c r="W12" s="48"/>
      <c r="Y12" s="51"/>
      <c r="Z12" s="51"/>
      <c r="AA12" s="51"/>
      <c r="AB12" s="51"/>
      <c r="AC12" s="55"/>
      <c r="AD12" s="55"/>
    </row>
    <row r="13" spans="1:31" x14ac:dyDescent="0.2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54"/>
      <c r="O13" s="48"/>
      <c r="P13" s="48"/>
      <c r="Q13" s="48"/>
      <c r="R13" s="36"/>
      <c r="S13" s="51"/>
      <c r="T13" s="55"/>
      <c r="U13" s="55"/>
      <c r="V13" s="48"/>
      <c r="W13" s="48"/>
      <c r="Y13" s="51"/>
      <c r="Z13" s="51"/>
      <c r="AA13" s="51"/>
      <c r="AB13" s="51"/>
      <c r="AC13" s="55"/>
      <c r="AD13" s="55"/>
    </row>
    <row r="14" spans="1:31" x14ac:dyDescent="0.2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54"/>
      <c r="O14" s="48"/>
      <c r="P14" s="48"/>
      <c r="Q14" s="48"/>
      <c r="R14" s="36"/>
      <c r="S14" s="51"/>
      <c r="T14" s="55"/>
      <c r="U14" s="55"/>
      <c r="V14" s="48"/>
      <c r="W14" s="48"/>
      <c r="Y14" s="51"/>
      <c r="Z14" s="51"/>
      <c r="AA14" s="51"/>
      <c r="AB14" s="51"/>
      <c r="AC14" s="55"/>
      <c r="AD14" s="55"/>
    </row>
    <row r="15" spans="1:31" x14ac:dyDescent="0.2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54"/>
      <c r="O15" s="48"/>
      <c r="P15" s="48"/>
      <c r="Q15" s="48"/>
      <c r="R15" s="36"/>
      <c r="S15" s="51"/>
      <c r="T15" s="55"/>
      <c r="U15" s="55"/>
      <c r="V15" s="48"/>
      <c r="W15" s="48"/>
      <c r="Y15" s="51"/>
      <c r="Z15" s="51"/>
      <c r="AA15" s="51"/>
      <c r="AB15" s="51"/>
      <c r="AC15" s="55"/>
      <c r="AD15" s="55"/>
    </row>
    <row r="16" spans="1:31" x14ac:dyDescent="0.2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54"/>
      <c r="O16" s="48"/>
      <c r="P16" s="48"/>
      <c r="Q16" s="48"/>
      <c r="R16" s="36"/>
      <c r="S16" s="51"/>
      <c r="T16" s="55"/>
      <c r="U16" s="55"/>
      <c r="V16" s="48"/>
      <c r="W16" s="48"/>
      <c r="Y16" s="51"/>
      <c r="Z16" s="51"/>
      <c r="AA16" s="51"/>
      <c r="AB16" s="51"/>
      <c r="AC16" s="55"/>
      <c r="AD16" s="55"/>
    </row>
    <row r="17" spans="1:30" x14ac:dyDescent="0.2">
      <c r="A17" s="48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54"/>
      <c r="O17" s="48"/>
      <c r="P17" s="48"/>
      <c r="Q17" s="48"/>
      <c r="R17" s="36"/>
      <c r="S17" s="51"/>
      <c r="T17" s="55"/>
      <c r="U17" s="55"/>
      <c r="V17" s="48"/>
      <c r="W17" s="48"/>
      <c r="Y17" s="51"/>
      <c r="Z17" s="51"/>
      <c r="AA17" s="51"/>
      <c r="AB17" s="51"/>
      <c r="AC17" s="55"/>
      <c r="AD17" s="55"/>
    </row>
    <row r="18" spans="1:30" x14ac:dyDescent="0.2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54"/>
      <c r="O18" s="48"/>
      <c r="P18" s="48"/>
      <c r="Q18" s="48"/>
      <c r="R18" s="36"/>
      <c r="S18" s="51"/>
      <c r="T18" s="55"/>
      <c r="U18" s="55"/>
      <c r="V18" s="48"/>
      <c r="W18" s="48"/>
      <c r="Y18" s="51"/>
      <c r="Z18" s="51"/>
      <c r="AA18" s="51"/>
      <c r="AB18" s="51"/>
      <c r="AC18" s="55"/>
      <c r="AD18" s="55"/>
    </row>
    <row r="19" spans="1:30" x14ac:dyDescent="0.2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54"/>
      <c r="O19" s="48"/>
      <c r="P19" s="48"/>
      <c r="Q19" s="48"/>
      <c r="R19" s="36"/>
      <c r="S19" s="51"/>
      <c r="T19" s="55"/>
      <c r="U19" s="55"/>
      <c r="V19" s="48"/>
      <c r="W19" s="48"/>
      <c r="Y19" s="51"/>
      <c r="Z19" s="51"/>
      <c r="AA19" s="51"/>
      <c r="AB19" s="51"/>
      <c r="AC19" s="55"/>
      <c r="AD19" s="55"/>
    </row>
    <row r="20" spans="1:30" x14ac:dyDescent="0.2">
      <c r="A20" s="48"/>
      <c r="B20" s="48"/>
      <c r="C20" s="48"/>
      <c r="D20" s="48"/>
      <c r="E20" s="36"/>
      <c r="F20" s="48"/>
      <c r="G20" s="48"/>
      <c r="H20" s="48"/>
      <c r="I20" s="48"/>
      <c r="J20" s="36"/>
      <c r="K20" s="36"/>
      <c r="L20" s="48"/>
      <c r="M20" s="48"/>
      <c r="N20" s="54"/>
      <c r="O20" s="48"/>
      <c r="P20" s="48"/>
      <c r="Q20" s="48"/>
      <c r="R20" s="36"/>
      <c r="S20" s="51"/>
      <c r="T20" s="55"/>
      <c r="U20" s="55"/>
      <c r="V20" s="48"/>
      <c r="W20" s="48"/>
      <c r="Y20" s="51"/>
      <c r="Z20" s="51"/>
      <c r="AA20" s="51"/>
      <c r="AB20" s="51"/>
      <c r="AC20" s="55"/>
      <c r="AD20" s="55"/>
    </row>
    <row r="21" spans="1:30" s="35" customFormat="1" x14ac:dyDescent="0.2">
      <c r="A21" s="34"/>
      <c r="B21" s="34"/>
      <c r="C21" s="34"/>
      <c r="D21" s="34"/>
      <c r="E21" s="36"/>
      <c r="F21" s="34"/>
      <c r="G21" s="34"/>
      <c r="H21" s="48"/>
      <c r="I21" s="48"/>
      <c r="J21" s="36"/>
      <c r="K21" s="36"/>
      <c r="L21" s="48"/>
      <c r="M21" s="48"/>
      <c r="N21" s="56"/>
      <c r="O21" s="34"/>
      <c r="P21" s="48"/>
      <c r="Q21" s="48"/>
      <c r="R21" s="34"/>
      <c r="S21" s="37"/>
      <c r="T21" s="41"/>
      <c r="U21" s="41"/>
      <c r="V21" s="48"/>
      <c r="W21" s="48"/>
      <c r="X21" s="56"/>
      <c r="Y21" s="37"/>
      <c r="Z21" s="37"/>
      <c r="AA21" s="37"/>
      <c r="AB21" s="37"/>
      <c r="AC21" s="41"/>
      <c r="AD21" s="41"/>
    </row>
    <row r="22" spans="1:30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43"/>
      <c r="O22" s="35"/>
      <c r="P22" s="35"/>
      <c r="Q22" s="35"/>
      <c r="R22" s="35"/>
      <c r="S22" s="38"/>
      <c r="T22" s="39"/>
      <c r="U22" s="39"/>
      <c r="V22" s="35"/>
      <c r="W22" s="35"/>
      <c r="X22" s="43"/>
      <c r="Y22" s="38"/>
      <c r="Z22" s="38"/>
      <c r="AA22" s="38"/>
      <c r="AB22" s="38"/>
      <c r="AC22" s="39"/>
      <c r="AD22" s="39"/>
    </row>
  </sheetData>
  <sheetProtection formatColumns="0"/>
  <mergeCells count="3">
    <mergeCell ref="A1:AD1"/>
    <mergeCell ref="AE2:AE8"/>
    <mergeCell ref="A9:AD9"/>
  </mergeCells>
  <dataValidations count="12">
    <dataValidation type="list" allowBlank="1" showInputMessage="1" showErrorMessage="1" sqref="M3" xr:uid="{00000000-0002-0000-1800-000000000000}">
      <formula1>Underlying_Asset_Structured</formula1>
    </dataValidation>
    <dataValidation type="list" allowBlank="1" showInputMessage="1" showErrorMessage="1" sqref="E4:E8 E10:E21" xr:uid="{00000000-0002-0000-1800-000001000000}">
      <formula1>Issuer_Number_Type_2</formula1>
    </dataValidation>
    <dataValidation type="list" allowBlank="1" showInputMessage="1" showErrorMessage="1" sqref="E3" xr:uid="{00000000-0002-0000-1800-000002000000}">
      <formula1>Issuer_Number_Type_3</formula1>
    </dataValidation>
    <dataValidation type="list" allowBlank="1" showInputMessage="1" showErrorMessage="1" sqref="M4:M8 M10:M21" xr:uid="{00000000-0002-0000-1800-000003000000}">
      <formula1>Underlying_Asset</formula1>
    </dataValidation>
    <dataValidation type="list" allowBlank="1" showInputMessage="1" showErrorMessage="1" sqref="H3:H8 H10:H21" xr:uid="{00000000-0002-0000-1800-000004000000}">
      <formula1>Type_of_Security_ID_Fund</formula1>
    </dataValidation>
    <dataValidation type="list" allowBlank="1" showInputMessage="1" showErrorMessage="1" sqref="K3:K8 K10:K21" xr:uid="{00000000-0002-0000-1800-000005000000}">
      <formula1>Country_list</formula1>
    </dataValidation>
    <dataValidation type="list" allowBlank="1" showInputMessage="1" showErrorMessage="1" sqref="W3:W8 W10:W21" xr:uid="{00000000-0002-0000-1800-000006000000}">
      <formula1>Dependence_Independence</formula1>
    </dataValidation>
    <dataValidation type="list" allowBlank="1" showInputMessage="1" showErrorMessage="1" sqref="V3:V8 V10:V21" xr:uid="{00000000-0002-0000-1800-000007000000}">
      <formula1>Valuation</formula1>
    </dataValidation>
    <dataValidation type="list" allowBlank="1" showInputMessage="1" showErrorMessage="1" sqref="Q3:Q8 Q10:Q21" xr:uid="{00000000-0002-0000-1800-000008000000}">
      <formula1>What_is_rated</formula1>
    </dataValidation>
    <dataValidation type="list" allowBlank="1" showInputMessage="1" showErrorMessage="1" sqref="P3:P8 P10:P21" xr:uid="{00000000-0002-0000-1800-000009000000}">
      <formula1>Rating_Agency</formula1>
    </dataValidation>
    <dataValidation type="list" allowBlank="1" showInputMessage="1" showErrorMessage="1" sqref="L3:L8 L10:L21" xr:uid="{00000000-0002-0000-1800-00000A000000}">
      <formula1>Holding_interest</formula1>
    </dataValidation>
    <dataValidation type="list" allowBlank="1" showInputMessage="1" showErrorMessage="1" sqref="J3:J8 J10:J21" xr:uid="{00000000-0002-0000-1800-00000B000000}">
      <formula1>israel_abroad</formula1>
    </dataValidation>
  </dataValidation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W22"/>
  <sheetViews>
    <sheetView rightToLeft="1" workbookViewId="0">
      <selection sqref="A1:V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6" width="11.6640625" style="34" customWidth="1"/>
    <col min="7" max="7" width="11.6640625" style="56" customWidth="1"/>
    <col min="8" max="13" width="11.6640625" style="34" customWidth="1"/>
    <col min="14" max="14" width="11.6640625" style="37" customWidth="1"/>
    <col min="15" max="16" width="11.6640625" style="41" customWidth="1"/>
    <col min="17" max="20" width="11.6640625" style="37" customWidth="1"/>
    <col min="21" max="22" width="11.6640625" style="41" customWidth="1"/>
    <col min="23" max="16384" width="9" style="34"/>
  </cols>
  <sheetData>
    <row r="1" spans="1:23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</row>
    <row r="2" spans="1:23" ht="56" x14ac:dyDescent="0.2">
      <c r="A2" s="30" t="s">
        <v>50</v>
      </c>
      <c r="B2" s="30" t="s">
        <v>51</v>
      </c>
      <c r="C2" s="30" t="s">
        <v>52</v>
      </c>
      <c r="D2" s="30" t="s">
        <v>53</v>
      </c>
      <c r="E2" s="30" t="s">
        <v>54</v>
      </c>
      <c r="F2" s="30" t="s">
        <v>55</v>
      </c>
      <c r="G2" s="42" t="s">
        <v>1893</v>
      </c>
      <c r="H2" s="30" t="s">
        <v>56</v>
      </c>
      <c r="I2" s="30" t="s">
        <v>92</v>
      </c>
      <c r="J2" s="30" t="s">
        <v>57</v>
      </c>
      <c r="K2" s="30" t="s">
        <v>58</v>
      </c>
      <c r="L2" s="30" t="s">
        <v>59</v>
      </c>
      <c r="M2" s="30" t="s">
        <v>60</v>
      </c>
      <c r="N2" s="31" t="s">
        <v>95</v>
      </c>
      <c r="O2" s="32" t="s">
        <v>63</v>
      </c>
      <c r="P2" s="32" t="s">
        <v>97</v>
      </c>
      <c r="Q2" s="31" t="s">
        <v>61</v>
      </c>
      <c r="R2" s="31" t="s">
        <v>62</v>
      </c>
      <c r="S2" s="31" t="s">
        <v>1894</v>
      </c>
      <c r="T2" s="31" t="s">
        <v>64</v>
      </c>
      <c r="U2" s="32" t="s">
        <v>65</v>
      </c>
      <c r="V2" s="32" t="s">
        <v>66</v>
      </c>
      <c r="W2" s="143" t="s">
        <v>2823</v>
      </c>
    </row>
    <row r="3" spans="1:23" x14ac:dyDescent="0.2">
      <c r="A3" s="48">
        <v>392</v>
      </c>
      <c r="B3" s="48">
        <v>392</v>
      </c>
      <c r="C3" s="48"/>
      <c r="E3" s="36"/>
      <c r="F3" s="48"/>
      <c r="G3" s="54" t="s">
        <v>201</v>
      </c>
      <c r="H3" s="36"/>
      <c r="I3" s="36"/>
      <c r="J3" s="48"/>
      <c r="K3" s="48"/>
      <c r="M3" s="36"/>
      <c r="N3" s="51"/>
      <c r="O3" s="55"/>
      <c r="P3" s="55"/>
      <c r="Q3" s="38"/>
      <c r="R3" s="51"/>
      <c r="S3" s="51"/>
      <c r="T3" s="51"/>
      <c r="U3" s="55" t="s">
        <v>201</v>
      </c>
      <c r="V3" s="55"/>
      <c r="W3" s="143"/>
    </row>
    <row r="4" spans="1:23" x14ac:dyDescent="0.2">
      <c r="A4" s="48">
        <v>392</v>
      </c>
      <c r="B4" s="48">
        <v>1316</v>
      </c>
      <c r="C4" s="48"/>
      <c r="E4" s="36"/>
      <c r="F4" s="48"/>
      <c r="G4" s="54" t="s">
        <v>201</v>
      </c>
      <c r="H4" s="36"/>
      <c r="I4" s="36"/>
      <c r="J4" s="48"/>
      <c r="K4" s="48"/>
      <c r="M4" s="36"/>
      <c r="N4" s="51"/>
      <c r="O4" s="55"/>
      <c r="P4" s="55"/>
      <c r="R4" s="51"/>
      <c r="S4" s="38"/>
      <c r="T4" s="51"/>
      <c r="U4" s="55" t="s">
        <v>201</v>
      </c>
      <c r="V4" s="55"/>
      <c r="W4" s="143"/>
    </row>
    <row r="5" spans="1:23" x14ac:dyDescent="0.2">
      <c r="A5" s="48">
        <v>392</v>
      </c>
      <c r="B5" s="48">
        <v>1317</v>
      </c>
      <c r="C5" s="48"/>
      <c r="E5" s="36"/>
      <c r="F5" s="48"/>
      <c r="G5" s="54" t="s">
        <v>201</v>
      </c>
      <c r="H5" s="36"/>
      <c r="I5" s="36"/>
      <c r="J5" s="48"/>
      <c r="K5" s="48"/>
      <c r="M5" s="36"/>
      <c r="N5" s="51"/>
      <c r="O5" s="55"/>
      <c r="P5" s="55"/>
      <c r="R5" s="51"/>
      <c r="S5" s="38"/>
      <c r="T5" s="51"/>
      <c r="U5" s="55" t="s">
        <v>201</v>
      </c>
      <c r="V5" s="55"/>
      <c r="W5" s="143"/>
    </row>
    <row r="6" spans="1:23" x14ac:dyDescent="0.2">
      <c r="A6" s="48">
        <v>392</v>
      </c>
      <c r="B6" s="48">
        <v>1430</v>
      </c>
      <c r="C6" s="48"/>
      <c r="E6" s="36"/>
      <c r="F6" s="48"/>
      <c r="G6" s="54" t="s">
        <v>201</v>
      </c>
      <c r="H6" s="36"/>
      <c r="I6" s="36"/>
      <c r="J6" s="48"/>
      <c r="K6" s="48"/>
      <c r="M6" s="36"/>
      <c r="N6" s="51"/>
      <c r="O6" s="55"/>
      <c r="P6" s="55"/>
      <c r="R6" s="51"/>
      <c r="S6" s="38"/>
      <c r="T6" s="51"/>
      <c r="U6" s="55" t="s">
        <v>201</v>
      </c>
      <c r="V6" s="55"/>
      <c r="W6" s="143"/>
    </row>
    <row r="7" spans="1:23" x14ac:dyDescent="0.2">
      <c r="A7" s="48">
        <v>392</v>
      </c>
      <c r="B7" s="48">
        <v>8891</v>
      </c>
      <c r="C7" s="48"/>
      <c r="E7" s="36"/>
      <c r="F7" s="48"/>
      <c r="G7" s="54" t="s">
        <v>201</v>
      </c>
      <c r="H7" s="36"/>
      <c r="I7" s="36"/>
      <c r="J7" s="48"/>
      <c r="K7" s="48"/>
      <c r="M7" s="36"/>
      <c r="N7" s="51"/>
      <c r="O7" s="55"/>
      <c r="P7" s="55"/>
      <c r="R7" s="51"/>
      <c r="S7" s="38"/>
      <c r="T7" s="51"/>
      <c r="U7" s="55" t="s">
        <v>201</v>
      </c>
      <c r="V7" s="55"/>
      <c r="W7" s="143"/>
    </row>
    <row r="8" spans="1:23" x14ac:dyDescent="0.2">
      <c r="A8" s="48">
        <v>392</v>
      </c>
      <c r="B8" s="48">
        <v>14848</v>
      </c>
      <c r="C8" s="48"/>
      <c r="E8" s="36"/>
      <c r="F8" s="48"/>
      <c r="G8" s="54" t="s">
        <v>201</v>
      </c>
      <c r="H8" s="36"/>
      <c r="I8" s="36"/>
      <c r="J8" s="48"/>
      <c r="K8" s="48"/>
      <c r="M8" s="36"/>
      <c r="N8" s="51"/>
      <c r="O8" s="55"/>
      <c r="P8" s="55"/>
      <c r="R8" s="51"/>
      <c r="S8" s="51"/>
      <c r="T8" s="51"/>
      <c r="U8" s="55" t="s">
        <v>201</v>
      </c>
      <c r="V8" s="55"/>
      <c r="W8" s="143"/>
    </row>
    <row r="9" spans="1:23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</row>
    <row r="10" spans="1:23" x14ac:dyDescent="0.2">
      <c r="A10" s="157" t="s">
        <v>2825</v>
      </c>
      <c r="B10" s="48"/>
      <c r="C10" s="48"/>
      <c r="E10" s="36"/>
      <c r="F10" s="48"/>
      <c r="G10" s="54"/>
      <c r="H10" s="36"/>
      <c r="I10" s="36"/>
      <c r="J10" s="48"/>
      <c r="K10" s="48"/>
      <c r="M10" s="36"/>
      <c r="N10" s="51"/>
      <c r="O10" s="55"/>
      <c r="P10" s="55"/>
      <c r="R10" s="51"/>
      <c r="S10" s="51"/>
      <c r="T10" s="51"/>
      <c r="U10" s="55"/>
      <c r="V10" s="55"/>
    </row>
    <row r="11" spans="1:23" x14ac:dyDescent="0.2">
      <c r="A11" s="48"/>
      <c r="B11" s="48"/>
      <c r="C11" s="48"/>
      <c r="E11" s="36"/>
      <c r="F11" s="48"/>
      <c r="G11" s="54"/>
      <c r="H11" s="36"/>
      <c r="I11" s="36"/>
      <c r="J11" s="48"/>
      <c r="K11" s="48"/>
      <c r="M11" s="36"/>
      <c r="N11" s="51"/>
      <c r="O11" s="55"/>
      <c r="P11" s="55"/>
      <c r="R11" s="51"/>
      <c r="S11" s="51"/>
      <c r="T11" s="51"/>
      <c r="U11" s="55"/>
      <c r="V11" s="55"/>
    </row>
    <row r="12" spans="1:23" x14ac:dyDescent="0.2">
      <c r="A12" s="48"/>
      <c r="B12" s="48"/>
      <c r="C12" s="48"/>
      <c r="E12" s="36"/>
      <c r="F12" s="48"/>
      <c r="G12" s="54"/>
      <c r="H12" s="36"/>
      <c r="I12" s="36"/>
      <c r="J12" s="48"/>
      <c r="K12" s="48"/>
      <c r="M12" s="36"/>
      <c r="N12" s="51"/>
      <c r="O12" s="55"/>
      <c r="P12" s="55"/>
      <c r="R12" s="51"/>
      <c r="S12" s="51"/>
      <c r="T12" s="51"/>
      <c r="U12" s="55"/>
      <c r="V12" s="55"/>
    </row>
    <row r="13" spans="1:23" x14ac:dyDescent="0.2">
      <c r="A13" s="48"/>
      <c r="B13" s="48"/>
      <c r="C13" s="48"/>
      <c r="E13" s="36"/>
      <c r="F13" s="48"/>
      <c r="G13" s="54"/>
      <c r="H13" s="36"/>
      <c r="I13" s="36"/>
      <c r="J13" s="48"/>
      <c r="K13" s="48"/>
      <c r="M13" s="36"/>
      <c r="N13" s="51"/>
      <c r="O13" s="55"/>
      <c r="P13" s="55"/>
      <c r="R13" s="51"/>
      <c r="S13" s="51"/>
      <c r="T13" s="51"/>
      <c r="U13" s="55"/>
      <c r="V13" s="55"/>
    </row>
    <row r="14" spans="1:23" x14ac:dyDescent="0.2">
      <c r="A14" s="48"/>
      <c r="B14" s="48"/>
      <c r="C14" s="48"/>
      <c r="E14" s="36"/>
      <c r="F14" s="48"/>
      <c r="G14" s="54"/>
      <c r="H14" s="36"/>
      <c r="I14" s="36"/>
      <c r="J14" s="48"/>
      <c r="K14" s="48"/>
      <c r="M14" s="36"/>
      <c r="N14" s="51"/>
      <c r="O14" s="55"/>
      <c r="P14" s="55"/>
      <c r="R14" s="51"/>
      <c r="S14" s="51"/>
      <c r="T14" s="51"/>
      <c r="U14" s="55"/>
      <c r="V14" s="55"/>
    </row>
    <row r="15" spans="1:23" x14ac:dyDescent="0.2">
      <c r="A15" s="48"/>
      <c r="B15" s="48"/>
      <c r="C15" s="48"/>
      <c r="E15" s="36"/>
      <c r="F15" s="48"/>
      <c r="G15" s="54"/>
      <c r="H15" s="36"/>
      <c r="I15" s="36"/>
      <c r="J15" s="48"/>
      <c r="K15" s="48"/>
      <c r="M15" s="36"/>
      <c r="N15" s="51"/>
      <c r="O15" s="55"/>
      <c r="P15" s="55"/>
      <c r="R15" s="51"/>
      <c r="S15" s="51"/>
      <c r="T15" s="51"/>
      <c r="U15" s="55"/>
      <c r="V15" s="55"/>
    </row>
    <row r="16" spans="1:23" x14ac:dyDescent="0.2">
      <c r="A16" s="48"/>
      <c r="B16" s="48"/>
      <c r="C16" s="48"/>
      <c r="E16" s="36"/>
      <c r="F16" s="48"/>
      <c r="G16" s="54"/>
      <c r="H16" s="36"/>
      <c r="I16" s="36"/>
      <c r="J16" s="48"/>
      <c r="K16" s="48"/>
      <c r="M16" s="36"/>
      <c r="N16" s="51"/>
      <c r="O16" s="55"/>
      <c r="P16" s="55"/>
      <c r="R16" s="51"/>
      <c r="S16" s="51"/>
      <c r="T16" s="51"/>
      <c r="U16" s="55"/>
      <c r="V16" s="55"/>
    </row>
    <row r="17" spans="1:22" x14ac:dyDescent="0.2">
      <c r="A17" s="48"/>
      <c r="B17" s="48"/>
      <c r="C17" s="48"/>
      <c r="E17" s="36"/>
      <c r="F17" s="48"/>
      <c r="G17" s="54"/>
      <c r="H17" s="36"/>
      <c r="I17" s="36"/>
      <c r="J17" s="48"/>
      <c r="K17" s="48"/>
      <c r="M17" s="36"/>
      <c r="N17" s="51"/>
      <c r="O17" s="55"/>
      <c r="P17" s="55"/>
      <c r="R17" s="51"/>
      <c r="S17" s="51"/>
      <c r="T17" s="51"/>
      <c r="U17" s="55"/>
      <c r="V17" s="55"/>
    </row>
    <row r="18" spans="1:22" x14ac:dyDescent="0.2">
      <c r="A18" s="48"/>
      <c r="B18" s="48"/>
      <c r="C18" s="48"/>
      <c r="E18" s="36"/>
      <c r="F18" s="48"/>
      <c r="G18" s="54"/>
      <c r="H18" s="36"/>
      <c r="I18" s="36"/>
      <c r="J18" s="48"/>
      <c r="K18" s="48"/>
      <c r="M18" s="36"/>
      <c r="N18" s="51"/>
      <c r="O18" s="55"/>
      <c r="P18" s="55"/>
      <c r="R18" s="51"/>
      <c r="S18" s="51"/>
      <c r="T18" s="51"/>
      <c r="U18" s="55"/>
      <c r="V18" s="55"/>
    </row>
    <row r="19" spans="1:22" x14ac:dyDescent="0.2">
      <c r="A19" s="48"/>
      <c r="B19" s="48"/>
      <c r="C19" s="48"/>
      <c r="E19" s="36"/>
      <c r="F19" s="48"/>
      <c r="G19" s="54"/>
      <c r="H19" s="36"/>
      <c r="I19" s="36"/>
      <c r="J19" s="48"/>
      <c r="K19" s="48"/>
      <c r="M19" s="36"/>
      <c r="N19" s="51"/>
      <c r="O19" s="55"/>
      <c r="P19" s="55"/>
      <c r="R19" s="51"/>
      <c r="S19" s="51"/>
      <c r="T19" s="51"/>
      <c r="U19" s="55"/>
      <c r="V19" s="55"/>
    </row>
    <row r="20" spans="1:22" x14ac:dyDescent="0.2">
      <c r="A20" s="48"/>
      <c r="B20" s="48"/>
      <c r="C20" s="48"/>
      <c r="E20" s="36"/>
      <c r="F20" s="48"/>
      <c r="G20" s="54"/>
      <c r="H20" s="36"/>
      <c r="I20" s="36"/>
      <c r="J20" s="48"/>
      <c r="K20" s="48"/>
      <c r="M20" s="36"/>
      <c r="N20" s="51"/>
      <c r="O20" s="55"/>
      <c r="P20" s="55"/>
      <c r="R20" s="51"/>
      <c r="S20" s="51"/>
      <c r="T20" s="51"/>
      <c r="U20" s="55"/>
      <c r="V20" s="55"/>
    </row>
    <row r="21" spans="1:22" x14ac:dyDescent="0.2">
      <c r="E21" s="36"/>
      <c r="F21" s="48"/>
      <c r="H21" s="36"/>
      <c r="I21" s="36"/>
      <c r="J21" s="48"/>
    </row>
    <row r="22" spans="1:22" x14ac:dyDescent="0.2">
      <c r="L22" s="35"/>
    </row>
  </sheetData>
  <sheetProtection formatColumns="0"/>
  <mergeCells count="3">
    <mergeCell ref="A1:V1"/>
    <mergeCell ref="W2:W8"/>
    <mergeCell ref="A9:V9"/>
  </mergeCells>
  <dataValidations count="5">
    <dataValidation type="list" allowBlank="1" showInputMessage="1" showErrorMessage="1" sqref="L3:L8 L10:L21" xr:uid="{00000000-0002-0000-1900-000000000000}">
      <formula1>Rating_Agency</formula1>
    </dataValidation>
    <dataValidation type="list" allowBlank="1" showInputMessage="1" showErrorMessage="1" sqref="E3:E8 E10:E21" xr:uid="{00000000-0002-0000-1900-000001000000}">
      <formula1>Issuer_Number_Banks</formula1>
    </dataValidation>
    <dataValidation type="list" allowBlank="1" showInputMessage="1" showErrorMessage="1" sqref="I3:I8 I10:I21" xr:uid="{00000000-0002-0000-1900-000002000000}">
      <formula1>Country_list</formula1>
    </dataValidation>
    <dataValidation type="list" allowBlank="1" showInputMessage="1" showErrorMessage="1" sqref="J3:J8 J10:J21" xr:uid="{00000000-0002-0000-1900-000003000000}">
      <formula1>Holding_interest</formula1>
    </dataValidation>
    <dataValidation type="list" allowBlank="1" showInputMessage="1" showErrorMessage="1" sqref="H3:H8 H10:H21" xr:uid="{00000000-0002-0000-1900-000004000000}">
      <formula1>israel_abroad</formula1>
    </dataValidation>
  </dataValidation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Y23"/>
  <sheetViews>
    <sheetView rightToLeft="1" workbookViewId="0">
      <selection sqref="A1:X1"/>
    </sheetView>
  </sheetViews>
  <sheetFormatPr baseColWidth="10" defaultColWidth="9" defaultRowHeight="15" x14ac:dyDescent="0.2"/>
  <cols>
    <col min="1" max="6" width="11.6640625" style="34" customWidth="1"/>
    <col min="7" max="7" width="11.6640625" style="56" customWidth="1"/>
    <col min="8" max="10" width="11.6640625" style="34" customWidth="1"/>
    <col min="11" max="11" width="11.6640625" style="41" customWidth="1"/>
    <col min="12" max="15" width="11.6640625" style="34" customWidth="1"/>
    <col min="16" max="16" width="11.6640625" style="56" customWidth="1"/>
    <col min="17" max="17" width="11.6640625" style="34" customWidth="1"/>
    <col min="18" max="19" width="11.6640625" style="37" customWidth="1"/>
    <col min="20" max="22" width="11.6640625" style="34" customWidth="1"/>
    <col min="23" max="24" width="11.6640625" style="41" customWidth="1"/>
    <col min="25" max="16384" width="9" style="34"/>
  </cols>
  <sheetData>
    <row r="1" spans="1:25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</row>
    <row r="2" spans="1:25" ht="56" x14ac:dyDescent="0.2">
      <c r="A2" s="30" t="s">
        <v>50</v>
      </c>
      <c r="B2" s="30" t="s">
        <v>51</v>
      </c>
      <c r="C2" s="30" t="s">
        <v>1895</v>
      </c>
      <c r="D2" s="30" t="s">
        <v>55</v>
      </c>
      <c r="E2" s="30" t="s">
        <v>1896</v>
      </c>
      <c r="F2" s="30" t="s">
        <v>57</v>
      </c>
      <c r="G2" s="42" t="s">
        <v>1469</v>
      </c>
      <c r="H2" s="30" t="s">
        <v>1897</v>
      </c>
      <c r="I2" s="30" t="s">
        <v>1898</v>
      </c>
      <c r="J2" s="30" t="s">
        <v>1899</v>
      </c>
      <c r="K2" s="32" t="s">
        <v>1900</v>
      </c>
      <c r="L2" s="30" t="s">
        <v>1901</v>
      </c>
      <c r="M2" s="30" t="s">
        <v>1475</v>
      </c>
      <c r="N2" s="30" t="s">
        <v>1477</v>
      </c>
      <c r="O2" s="30" t="s">
        <v>1476</v>
      </c>
      <c r="P2" s="42" t="s">
        <v>1478</v>
      </c>
      <c r="Q2" s="30" t="s">
        <v>60</v>
      </c>
      <c r="R2" s="31" t="s">
        <v>1852</v>
      </c>
      <c r="S2" s="31" t="s">
        <v>64</v>
      </c>
      <c r="T2" s="30" t="s">
        <v>101</v>
      </c>
      <c r="U2" s="30" t="s">
        <v>210</v>
      </c>
      <c r="V2" s="30" t="s">
        <v>18</v>
      </c>
      <c r="W2" s="32" t="s">
        <v>65</v>
      </c>
      <c r="X2" s="32" t="s">
        <v>66</v>
      </c>
      <c r="Y2" s="143" t="s">
        <v>2823</v>
      </c>
    </row>
    <row r="3" spans="1:25" x14ac:dyDescent="0.2">
      <c r="A3" s="48">
        <v>392</v>
      </c>
      <c r="B3" s="48">
        <v>392</v>
      </c>
      <c r="C3" s="48"/>
      <c r="D3" s="48"/>
      <c r="E3" s="48"/>
      <c r="F3" s="48"/>
      <c r="G3" s="54" t="s">
        <v>201</v>
      </c>
      <c r="H3" s="48"/>
      <c r="I3" s="48"/>
      <c r="J3" s="48"/>
      <c r="K3" s="55"/>
      <c r="L3" s="48"/>
      <c r="M3" s="48"/>
      <c r="N3" s="48"/>
      <c r="O3" s="48"/>
      <c r="P3" s="54" t="s">
        <v>201</v>
      </c>
      <c r="Q3" s="36"/>
      <c r="R3" s="51"/>
      <c r="S3" s="51"/>
      <c r="T3" s="48"/>
      <c r="U3" s="48"/>
      <c r="V3" s="48"/>
      <c r="W3" s="55" t="s">
        <v>201</v>
      </c>
      <c r="X3" s="55"/>
      <c r="Y3" s="143"/>
    </row>
    <row r="4" spans="1:25" x14ac:dyDescent="0.2">
      <c r="A4" s="48">
        <v>392</v>
      </c>
      <c r="B4" s="48">
        <v>1316</v>
      </c>
      <c r="C4" s="48"/>
      <c r="D4" s="48"/>
      <c r="E4" s="48"/>
      <c r="F4" s="48"/>
      <c r="G4" s="54" t="s">
        <v>201</v>
      </c>
      <c r="H4" s="48"/>
      <c r="I4" s="48"/>
      <c r="J4" s="48"/>
      <c r="K4" s="55"/>
      <c r="L4" s="48"/>
      <c r="M4" s="48"/>
      <c r="N4" s="48"/>
      <c r="O4" s="48"/>
      <c r="P4" s="54" t="s">
        <v>201</v>
      </c>
      <c r="Q4" s="36"/>
      <c r="R4" s="51"/>
      <c r="S4" s="51"/>
      <c r="T4" s="48"/>
      <c r="U4" s="48"/>
      <c r="V4" s="48"/>
      <c r="W4" s="55" t="s">
        <v>201</v>
      </c>
      <c r="X4" s="55"/>
      <c r="Y4" s="143"/>
    </row>
    <row r="5" spans="1:25" x14ac:dyDescent="0.2">
      <c r="A5" s="48">
        <v>392</v>
      </c>
      <c r="B5" s="48">
        <v>1317</v>
      </c>
      <c r="C5" s="48"/>
      <c r="D5" s="48"/>
      <c r="E5" s="48"/>
      <c r="F5" s="48"/>
      <c r="G5" s="54" t="s">
        <v>201</v>
      </c>
      <c r="H5" s="48"/>
      <c r="I5" s="48"/>
      <c r="J5" s="48"/>
      <c r="K5" s="55"/>
      <c r="L5" s="48"/>
      <c r="M5" s="48"/>
      <c r="N5" s="48"/>
      <c r="O5" s="48"/>
      <c r="P5" s="54" t="s">
        <v>201</v>
      </c>
      <c r="Q5" s="36"/>
      <c r="R5" s="51"/>
      <c r="S5" s="51"/>
      <c r="T5" s="48"/>
      <c r="U5" s="48"/>
      <c r="V5" s="48"/>
      <c r="W5" s="55" t="s">
        <v>201</v>
      </c>
      <c r="X5" s="55"/>
      <c r="Y5" s="143"/>
    </row>
    <row r="6" spans="1:25" x14ac:dyDescent="0.2">
      <c r="A6" s="48">
        <v>392</v>
      </c>
      <c r="B6" s="48">
        <v>1430</v>
      </c>
      <c r="C6" s="48"/>
      <c r="D6" s="48"/>
      <c r="E6" s="48"/>
      <c r="F6" s="48"/>
      <c r="G6" s="54" t="s">
        <v>201</v>
      </c>
      <c r="H6" s="48"/>
      <c r="I6" s="48"/>
      <c r="J6" s="48"/>
      <c r="K6" s="55"/>
      <c r="L6" s="48"/>
      <c r="M6" s="48"/>
      <c r="N6" s="48"/>
      <c r="O6" s="48"/>
      <c r="P6" s="54" t="s">
        <v>201</v>
      </c>
      <c r="Q6" s="36"/>
      <c r="R6" s="51"/>
      <c r="S6" s="51"/>
      <c r="T6" s="48"/>
      <c r="U6" s="48"/>
      <c r="V6" s="48"/>
      <c r="W6" s="55" t="s">
        <v>201</v>
      </c>
      <c r="X6" s="55"/>
      <c r="Y6" s="143"/>
    </row>
    <row r="7" spans="1:25" x14ac:dyDescent="0.2">
      <c r="A7" s="48">
        <v>392</v>
      </c>
      <c r="B7" s="48">
        <v>8891</v>
      </c>
      <c r="C7" s="48"/>
      <c r="D7" s="48"/>
      <c r="E7" s="48"/>
      <c r="F7" s="48"/>
      <c r="G7" s="54" t="s">
        <v>201</v>
      </c>
      <c r="H7" s="48"/>
      <c r="I7" s="48"/>
      <c r="J7" s="48"/>
      <c r="K7" s="55"/>
      <c r="L7" s="48"/>
      <c r="M7" s="48"/>
      <c r="N7" s="48"/>
      <c r="O7" s="48"/>
      <c r="P7" s="54" t="s">
        <v>201</v>
      </c>
      <c r="Q7" s="36"/>
      <c r="R7" s="51"/>
      <c r="S7" s="51"/>
      <c r="T7" s="48"/>
      <c r="U7" s="48"/>
      <c r="V7" s="48"/>
      <c r="W7" s="55" t="s">
        <v>201</v>
      </c>
      <c r="X7" s="55"/>
      <c r="Y7" s="143"/>
    </row>
    <row r="8" spans="1:25" x14ac:dyDescent="0.2">
      <c r="A8" s="48">
        <v>392</v>
      </c>
      <c r="B8" s="48">
        <v>14848</v>
      </c>
      <c r="C8" s="48"/>
      <c r="D8" s="48"/>
      <c r="E8" s="48"/>
      <c r="F8" s="48"/>
      <c r="G8" s="54" t="s">
        <v>201</v>
      </c>
      <c r="H8" s="48"/>
      <c r="I8" s="48"/>
      <c r="J8" s="48"/>
      <c r="K8" s="55"/>
      <c r="L8" s="48"/>
      <c r="M8" s="48"/>
      <c r="N8" s="48"/>
      <c r="O8" s="48"/>
      <c r="P8" s="54" t="s">
        <v>201</v>
      </c>
      <c r="Q8" s="36"/>
      <c r="R8" s="51"/>
      <c r="S8" s="51"/>
      <c r="T8" s="48"/>
      <c r="U8" s="48"/>
      <c r="V8" s="48"/>
      <c r="W8" s="55" t="s">
        <v>201</v>
      </c>
      <c r="X8" s="55"/>
      <c r="Y8" s="143"/>
    </row>
    <row r="9" spans="1:25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</row>
    <row r="10" spans="1:25" x14ac:dyDescent="0.2">
      <c r="A10" s="157" t="s">
        <v>2825</v>
      </c>
      <c r="B10" s="48"/>
      <c r="C10" s="48"/>
      <c r="D10" s="48"/>
      <c r="E10" s="48"/>
      <c r="F10" s="48"/>
      <c r="G10" s="54"/>
      <c r="H10" s="48"/>
      <c r="I10" s="48"/>
      <c r="J10" s="48"/>
      <c r="K10" s="55"/>
      <c r="L10" s="48"/>
      <c r="M10" s="48"/>
      <c r="N10" s="48"/>
      <c r="O10" s="48"/>
      <c r="P10" s="54"/>
      <c r="Q10" s="36"/>
      <c r="R10" s="51"/>
      <c r="S10" s="51"/>
      <c r="T10" s="48"/>
      <c r="U10" s="48"/>
      <c r="V10" s="48"/>
      <c r="W10" s="55"/>
      <c r="X10" s="55"/>
    </row>
    <row r="11" spans="1:25" x14ac:dyDescent="0.2">
      <c r="A11" s="48"/>
      <c r="B11" s="48"/>
      <c r="C11" s="48"/>
      <c r="D11" s="48"/>
      <c r="E11" s="48"/>
      <c r="F11" s="48"/>
      <c r="G11" s="54"/>
      <c r="H11" s="48"/>
      <c r="I11" s="48"/>
      <c r="J11" s="48"/>
      <c r="K11" s="55"/>
      <c r="L11" s="48"/>
      <c r="M11" s="48"/>
      <c r="N11" s="48"/>
      <c r="O11" s="48"/>
      <c r="P11" s="54"/>
      <c r="Q11" s="36"/>
      <c r="R11" s="51"/>
      <c r="S11" s="51"/>
      <c r="T11" s="48"/>
      <c r="U11" s="48"/>
      <c r="V11" s="48"/>
      <c r="W11" s="55"/>
      <c r="X11" s="55"/>
    </row>
    <row r="12" spans="1:25" x14ac:dyDescent="0.2">
      <c r="A12" s="48"/>
      <c r="B12" s="48"/>
      <c r="C12" s="48"/>
      <c r="D12" s="48"/>
      <c r="E12" s="48"/>
      <c r="F12" s="48"/>
      <c r="G12" s="54"/>
      <c r="H12" s="48"/>
      <c r="I12" s="48"/>
      <c r="J12" s="48"/>
      <c r="K12" s="55"/>
      <c r="L12" s="48"/>
      <c r="M12" s="48"/>
      <c r="N12" s="48"/>
      <c r="O12" s="48"/>
      <c r="P12" s="54"/>
      <c r="Q12" s="36"/>
      <c r="R12" s="51"/>
      <c r="S12" s="51"/>
      <c r="T12" s="48"/>
      <c r="U12" s="48"/>
      <c r="V12" s="48"/>
      <c r="W12" s="55"/>
      <c r="X12" s="55"/>
    </row>
    <row r="13" spans="1:25" x14ac:dyDescent="0.2">
      <c r="A13" s="48"/>
      <c r="B13" s="48"/>
      <c r="C13" s="48"/>
      <c r="D13" s="48"/>
      <c r="E13" s="48"/>
      <c r="F13" s="48"/>
      <c r="G13" s="54"/>
      <c r="H13" s="48"/>
      <c r="I13" s="48"/>
      <c r="J13" s="48"/>
      <c r="K13" s="55"/>
      <c r="L13" s="48"/>
      <c r="M13" s="48"/>
      <c r="N13" s="48"/>
      <c r="O13" s="48"/>
      <c r="P13" s="54"/>
      <c r="Q13" s="36"/>
      <c r="R13" s="51"/>
      <c r="S13" s="51"/>
      <c r="T13" s="48"/>
      <c r="U13" s="48"/>
      <c r="V13" s="48"/>
      <c r="W13" s="55"/>
      <c r="X13" s="55"/>
    </row>
    <row r="14" spans="1:25" x14ac:dyDescent="0.2">
      <c r="A14" s="48"/>
      <c r="B14" s="48"/>
      <c r="C14" s="48"/>
      <c r="D14" s="48"/>
      <c r="E14" s="48"/>
      <c r="F14" s="48"/>
      <c r="G14" s="54"/>
      <c r="H14" s="48"/>
      <c r="I14" s="48"/>
      <c r="J14" s="48"/>
      <c r="K14" s="55"/>
      <c r="L14" s="48"/>
      <c r="M14" s="48"/>
      <c r="N14" s="48"/>
      <c r="O14" s="48"/>
      <c r="P14" s="54"/>
      <c r="Q14" s="36"/>
      <c r="R14" s="51"/>
      <c r="S14" s="51"/>
      <c r="T14" s="48"/>
      <c r="U14" s="48"/>
      <c r="V14" s="48"/>
      <c r="W14" s="55"/>
      <c r="X14" s="55"/>
    </row>
    <row r="15" spans="1:25" x14ac:dyDescent="0.2">
      <c r="A15" s="48"/>
      <c r="B15" s="48"/>
      <c r="C15" s="48"/>
      <c r="D15" s="48"/>
      <c r="E15" s="48"/>
      <c r="F15" s="48"/>
      <c r="G15" s="54"/>
      <c r="H15" s="48"/>
      <c r="I15" s="48"/>
      <c r="J15" s="48"/>
      <c r="K15" s="55"/>
      <c r="L15" s="48"/>
      <c r="M15" s="48"/>
      <c r="N15" s="48"/>
      <c r="O15" s="48"/>
      <c r="P15" s="54"/>
      <c r="Q15" s="36"/>
      <c r="R15" s="51"/>
      <c r="S15" s="51"/>
      <c r="T15" s="48"/>
      <c r="U15" s="48"/>
      <c r="V15" s="48"/>
      <c r="W15" s="55"/>
      <c r="X15" s="55"/>
    </row>
    <row r="16" spans="1:25" x14ac:dyDescent="0.2">
      <c r="A16" s="48"/>
      <c r="B16" s="48"/>
      <c r="C16" s="48"/>
      <c r="D16" s="48"/>
      <c r="E16" s="48"/>
      <c r="F16" s="48"/>
      <c r="G16" s="54"/>
      <c r="H16" s="48"/>
      <c r="I16" s="48"/>
      <c r="J16" s="48"/>
      <c r="K16" s="55"/>
      <c r="L16" s="48"/>
      <c r="M16" s="48"/>
      <c r="N16" s="48"/>
      <c r="O16" s="48"/>
      <c r="P16" s="54"/>
      <c r="Q16" s="36"/>
      <c r="R16" s="51"/>
      <c r="S16" s="51"/>
      <c r="T16" s="48"/>
      <c r="U16" s="48"/>
      <c r="V16" s="48"/>
      <c r="W16" s="55"/>
      <c r="X16" s="55"/>
    </row>
    <row r="17" spans="1:24" x14ac:dyDescent="0.2">
      <c r="A17" s="48"/>
      <c r="B17" s="48"/>
      <c r="C17" s="48"/>
      <c r="D17" s="48"/>
      <c r="E17" s="48"/>
      <c r="F17" s="48"/>
      <c r="G17" s="54"/>
      <c r="H17" s="48"/>
      <c r="I17" s="48"/>
      <c r="J17" s="48"/>
      <c r="K17" s="55"/>
      <c r="L17" s="48"/>
      <c r="M17" s="48"/>
      <c r="N17" s="48"/>
      <c r="O17" s="48"/>
      <c r="P17" s="54"/>
      <c r="Q17" s="36"/>
      <c r="R17" s="51"/>
      <c r="S17" s="51"/>
      <c r="T17" s="48"/>
      <c r="U17" s="48"/>
      <c r="V17" s="48"/>
      <c r="W17" s="55"/>
      <c r="X17" s="55"/>
    </row>
    <row r="18" spans="1:24" x14ac:dyDescent="0.2">
      <c r="A18" s="48"/>
      <c r="B18" s="48"/>
      <c r="C18" s="48"/>
      <c r="D18" s="48"/>
      <c r="E18" s="48"/>
      <c r="F18" s="48"/>
      <c r="G18" s="54"/>
      <c r="H18" s="48"/>
      <c r="I18" s="48"/>
      <c r="J18" s="48"/>
      <c r="K18" s="55"/>
      <c r="L18" s="48"/>
      <c r="M18" s="48"/>
      <c r="N18" s="48"/>
      <c r="O18" s="48"/>
      <c r="P18" s="54"/>
      <c r="Q18" s="36"/>
      <c r="R18" s="51"/>
      <c r="S18" s="51"/>
      <c r="T18" s="48"/>
      <c r="U18" s="48"/>
      <c r="V18" s="48"/>
      <c r="W18" s="55"/>
      <c r="X18" s="55"/>
    </row>
    <row r="19" spans="1:24" x14ac:dyDescent="0.2">
      <c r="A19" s="48"/>
      <c r="B19" s="48"/>
      <c r="C19" s="48"/>
      <c r="D19" s="48"/>
      <c r="E19" s="48"/>
      <c r="F19" s="48"/>
      <c r="G19" s="54"/>
      <c r="H19" s="48"/>
      <c r="I19" s="48"/>
      <c r="J19" s="48"/>
      <c r="K19" s="55"/>
      <c r="L19" s="48"/>
      <c r="M19" s="48"/>
      <c r="N19" s="48"/>
      <c r="O19" s="48"/>
      <c r="P19" s="54"/>
      <c r="Q19" s="36"/>
      <c r="R19" s="51"/>
      <c r="S19" s="51"/>
      <c r="T19" s="48"/>
      <c r="U19" s="48"/>
      <c r="V19" s="48"/>
      <c r="W19" s="55"/>
      <c r="X19" s="55"/>
    </row>
    <row r="20" spans="1:24" x14ac:dyDescent="0.2">
      <c r="A20" s="48"/>
      <c r="B20" s="48"/>
      <c r="C20" s="48"/>
      <c r="D20" s="48"/>
      <c r="E20" s="48"/>
      <c r="F20" s="48"/>
      <c r="G20" s="54"/>
      <c r="H20" s="48"/>
      <c r="I20" s="48"/>
      <c r="J20" s="48"/>
      <c r="K20" s="55"/>
      <c r="L20" s="48"/>
      <c r="M20" s="48"/>
      <c r="N20" s="48"/>
      <c r="O20" s="48"/>
      <c r="P20" s="54"/>
      <c r="Q20" s="36"/>
      <c r="R20" s="51"/>
      <c r="S20" s="51"/>
      <c r="T20" s="48"/>
      <c r="U20" s="48"/>
      <c r="V20" s="48"/>
      <c r="W20" s="55"/>
      <c r="X20" s="55"/>
    </row>
    <row r="21" spans="1:24" x14ac:dyDescent="0.2">
      <c r="D21" s="48"/>
      <c r="E21" s="48"/>
      <c r="F21" s="48"/>
      <c r="H21" s="48"/>
      <c r="I21" s="48"/>
      <c r="L21" s="48"/>
      <c r="M21" s="48"/>
      <c r="O21" s="48"/>
      <c r="V21" s="48"/>
    </row>
    <row r="22" spans="1:24" x14ac:dyDescent="0.2">
      <c r="D22" s="48"/>
      <c r="E22" s="48"/>
    </row>
    <row r="23" spans="1:24" x14ac:dyDescent="0.2">
      <c r="D23" s="35"/>
    </row>
  </sheetData>
  <sheetProtection formatColumns="0"/>
  <mergeCells count="3">
    <mergeCell ref="A1:X1"/>
    <mergeCell ref="Y2:Y8"/>
    <mergeCell ref="A9:X9"/>
  </mergeCells>
  <dataValidations count="8">
    <dataValidation type="list" allowBlank="1" showInputMessage="1" showErrorMessage="1" sqref="H3:H8 H10:H21" xr:uid="{00000000-0002-0000-1A00-000000000000}">
      <formula1>Real_Estate_Main_Use</formula1>
    </dataValidation>
    <dataValidation type="list" allowBlank="1" showInputMessage="1" showErrorMessage="1" sqref="M3:M8 M10:M21" xr:uid="{00000000-0002-0000-1A00-000001000000}">
      <formula1>Valuation_Realestate</formula1>
    </dataValidation>
    <dataValidation type="list" allowBlank="1" showInputMessage="1" showErrorMessage="1" sqref="I3:I8 I10:I21" xr:uid="{00000000-0002-0000-1A00-000002000000}">
      <formula1>real_estate_lifestage</formula1>
    </dataValidation>
    <dataValidation type="list" allowBlank="1" showInputMessage="1" showErrorMessage="1" sqref="E3:E8 E10:E22" xr:uid="{00000000-0002-0000-1A00-000003000000}">
      <formula1>Country_list</formula1>
    </dataValidation>
    <dataValidation type="list" allowBlank="1" showInputMessage="1" showErrorMessage="1" sqref="O3:O8 O10:O21" xr:uid="{00000000-0002-0000-1A00-000004000000}">
      <formula1>Dependence_Independence</formula1>
    </dataValidation>
    <dataValidation type="list" allowBlank="1" showInputMessage="1" showErrorMessage="1" sqref="L3:L8 L10:L21" xr:uid="{00000000-0002-0000-1A00-000005000000}">
      <formula1>Valuation_Method</formula1>
    </dataValidation>
    <dataValidation type="list" allowBlank="1" showInputMessage="1" showErrorMessage="1" sqref="V3:V8 V10:V21" xr:uid="{00000000-0002-0000-1A00-000006000000}">
      <formula1>In_the_books</formula1>
    </dataValidation>
    <dataValidation type="list" allowBlank="1" showInputMessage="1" showErrorMessage="1" sqref="F3:F8 F10:F21" xr:uid="{00000000-0002-0000-1A00-000007000000}">
      <formula1>Holding_interest</formula1>
    </dataValidation>
  </dataValidation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X22"/>
  <sheetViews>
    <sheetView rightToLeft="1" workbookViewId="0">
      <selection sqref="A1:W1"/>
    </sheetView>
  </sheetViews>
  <sheetFormatPr baseColWidth="10" defaultColWidth="9" defaultRowHeight="15" x14ac:dyDescent="0.2"/>
  <cols>
    <col min="1" max="4" width="11.6640625" style="34" customWidth="1"/>
    <col min="5" max="5" width="11.6640625" style="40" customWidth="1"/>
    <col min="6" max="16" width="11.6640625" style="34" customWidth="1"/>
    <col min="17" max="18" width="11.6640625" style="56" customWidth="1"/>
    <col min="19" max="19" width="11.6640625" style="41" customWidth="1"/>
    <col min="20" max="20" width="11.6640625" style="34" customWidth="1"/>
    <col min="21" max="21" width="11.6640625" style="37" customWidth="1"/>
    <col min="22" max="23" width="11.6640625" style="41" customWidth="1"/>
    <col min="24" max="16384" width="9" style="34"/>
  </cols>
  <sheetData>
    <row r="1" spans="1:24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</row>
    <row r="2" spans="1:24" ht="56" x14ac:dyDescent="0.2">
      <c r="A2" s="30" t="s">
        <v>50</v>
      </c>
      <c r="B2" s="30" t="s">
        <v>51</v>
      </c>
      <c r="C2" s="30" t="s">
        <v>89</v>
      </c>
      <c r="D2" s="30" t="s">
        <v>202</v>
      </c>
      <c r="E2" s="30" t="s">
        <v>203</v>
      </c>
      <c r="F2" s="30" t="s">
        <v>90</v>
      </c>
      <c r="G2" s="30" t="s">
        <v>91</v>
      </c>
      <c r="H2" s="30" t="s">
        <v>204</v>
      </c>
      <c r="I2" s="30" t="s">
        <v>55</v>
      </c>
      <c r="J2" s="30" t="s">
        <v>56</v>
      </c>
      <c r="K2" s="30" t="s">
        <v>92</v>
      </c>
      <c r="L2" s="30" t="s">
        <v>205</v>
      </c>
      <c r="M2" s="30" t="s">
        <v>57</v>
      </c>
      <c r="N2" s="30" t="s">
        <v>60</v>
      </c>
      <c r="O2" s="30" t="s">
        <v>1475</v>
      </c>
      <c r="P2" s="30" t="s">
        <v>1476</v>
      </c>
      <c r="Q2" s="42" t="s">
        <v>1478</v>
      </c>
      <c r="R2" s="42" t="s">
        <v>1479</v>
      </c>
      <c r="S2" s="32" t="s">
        <v>1902</v>
      </c>
      <c r="T2" s="30" t="s">
        <v>1903</v>
      </c>
      <c r="U2" s="31" t="s">
        <v>64</v>
      </c>
      <c r="V2" s="32" t="s">
        <v>65</v>
      </c>
      <c r="W2" s="32" t="s">
        <v>66</v>
      </c>
      <c r="X2" s="143" t="s">
        <v>2823</v>
      </c>
    </row>
    <row r="3" spans="1:24" x14ac:dyDescent="0.2">
      <c r="A3" s="48">
        <v>392</v>
      </c>
      <c r="B3" s="48">
        <v>392</v>
      </c>
      <c r="C3" s="48"/>
      <c r="D3" s="48"/>
      <c r="E3" s="36"/>
      <c r="F3" s="48"/>
      <c r="G3" s="48"/>
      <c r="H3" s="48"/>
      <c r="I3" s="48"/>
      <c r="J3" s="36"/>
      <c r="K3" s="36"/>
      <c r="L3" s="48"/>
      <c r="M3" s="48"/>
      <c r="N3" s="36"/>
      <c r="O3" s="48"/>
      <c r="P3" s="48"/>
      <c r="Q3" s="54"/>
      <c r="R3" s="54"/>
      <c r="S3" s="55"/>
      <c r="T3" s="48"/>
      <c r="U3" s="51"/>
      <c r="V3" s="55" t="s">
        <v>201</v>
      </c>
      <c r="W3" s="55"/>
      <c r="X3" s="143"/>
    </row>
    <row r="4" spans="1:24" x14ac:dyDescent="0.2">
      <c r="A4" s="48">
        <v>392</v>
      </c>
      <c r="B4" s="48">
        <v>1316</v>
      </c>
      <c r="C4" s="48"/>
      <c r="D4" s="48"/>
      <c r="E4" s="36"/>
      <c r="F4" s="48"/>
      <c r="G4" s="48"/>
      <c r="H4" s="48"/>
      <c r="I4" s="48"/>
      <c r="J4" s="36"/>
      <c r="K4" s="36"/>
      <c r="L4" s="48"/>
      <c r="M4" s="48"/>
      <c r="N4" s="36"/>
      <c r="O4" s="48"/>
      <c r="P4" s="48"/>
      <c r="Q4" s="54"/>
      <c r="R4" s="54"/>
      <c r="S4" s="55"/>
      <c r="T4" s="48"/>
      <c r="U4" s="51"/>
      <c r="V4" s="55" t="s">
        <v>201</v>
      </c>
      <c r="W4" s="55"/>
      <c r="X4" s="143"/>
    </row>
    <row r="5" spans="1:24" x14ac:dyDescent="0.2">
      <c r="A5" s="48">
        <v>392</v>
      </c>
      <c r="B5" s="48">
        <v>1317</v>
      </c>
      <c r="C5" s="48"/>
      <c r="D5" s="48"/>
      <c r="E5" s="36"/>
      <c r="F5" s="48"/>
      <c r="G5" s="48"/>
      <c r="H5" s="48"/>
      <c r="I5" s="48"/>
      <c r="J5" s="36"/>
      <c r="K5" s="36"/>
      <c r="L5" s="48"/>
      <c r="M5" s="48"/>
      <c r="N5" s="36"/>
      <c r="O5" s="48"/>
      <c r="P5" s="48"/>
      <c r="Q5" s="54"/>
      <c r="R5" s="54"/>
      <c r="S5" s="55"/>
      <c r="T5" s="48"/>
      <c r="U5" s="51"/>
      <c r="V5" s="55" t="s">
        <v>201</v>
      </c>
      <c r="W5" s="55"/>
      <c r="X5" s="143"/>
    </row>
    <row r="6" spans="1:24" x14ac:dyDescent="0.2">
      <c r="A6" s="48">
        <v>392</v>
      </c>
      <c r="B6" s="48">
        <v>1430</v>
      </c>
      <c r="C6" s="48"/>
      <c r="D6" s="48"/>
      <c r="E6" s="36"/>
      <c r="F6" s="48"/>
      <c r="G6" s="48"/>
      <c r="H6" s="48"/>
      <c r="I6" s="48"/>
      <c r="J6" s="36"/>
      <c r="K6" s="36"/>
      <c r="L6" s="48"/>
      <c r="M6" s="48"/>
      <c r="N6" s="36"/>
      <c r="O6" s="48"/>
      <c r="P6" s="48"/>
      <c r="Q6" s="54"/>
      <c r="R6" s="54"/>
      <c r="S6" s="55"/>
      <c r="T6" s="48"/>
      <c r="U6" s="51"/>
      <c r="V6" s="55" t="s">
        <v>201</v>
      </c>
      <c r="W6" s="55"/>
      <c r="X6" s="143"/>
    </row>
    <row r="7" spans="1:24" x14ac:dyDescent="0.2">
      <c r="A7" s="48">
        <v>392</v>
      </c>
      <c r="B7" s="48">
        <v>8891</v>
      </c>
      <c r="C7" s="48"/>
      <c r="D7" s="48"/>
      <c r="E7" s="36"/>
      <c r="F7" s="48"/>
      <c r="G7" s="48"/>
      <c r="H7" s="48"/>
      <c r="I7" s="48"/>
      <c r="J7" s="36"/>
      <c r="K7" s="36"/>
      <c r="L7" s="48"/>
      <c r="M7" s="48"/>
      <c r="N7" s="36"/>
      <c r="O7" s="48"/>
      <c r="P7" s="48"/>
      <c r="Q7" s="54"/>
      <c r="R7" s="54"/>
      <c r="S7" s="55"/>
      <c r="T7" s="48"/>
      <c r="U7" s="51"/>
      <c r="V7" s="55" t="s">
        <v>201</v>
      </c>
      <c r="W7" s="55"/>
      <c r="X7" s="143"/>
    </row>
    <row r="8" spans="1:24" x14ac:dyDescent="0.2">
      <c r="A8" s="48">
        <v>392</v>
      </c>
      <c r="B8" s="48">
        <v>14848</v>
      </c>
      <c r="C8" s="48"/>
      <c r="D8" s="48"/>
      <c r="E8" s="36"/>
      <c r="F8" s="48"/>
      <c r="G8" s="48"/>
      <c r="H8" s="48"/>
      <c r="I8" s="48"/>
      <c r="J8" s="36"/>
      <c r="K8" s="36"/>
      <c r="L8" s="48"/>
      <c r="M8" s="48"/>
      <c r="N8" s="36"/>
      <c r="O8" s="48"/>
      <c r="P8" s="48"/>
      <c r="Q8" s="54"/>
      <c r="R8" s="54"/>
      <c r="S8" s="55"/>
      <c r="T8" s="48"/>
      <c r="U8" s="51"/>
      <c r="V8" s="55" t="s">
        <v>201</v>
      </c>
      <c r="W8" s="55"/>
      <c r="X8" s="143"/>
    </row>
    <row r="9" spans="1:24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</row>
    <row r="10" spans="1:24" x14ac:dyDescent="0.2">
      <c r="A10" s="157" t="s">
        <v>2825</v>
      </c>
      <c r="B10" s="48"/>
      <c r="C10" s="48"/>
      <c r="D10" s="48"/>
      <c r="E10" s="36"/>
      <c r="F10" s="48"/>
      <c r="G10" s="48"/>
      <c r="H10" s="48"/>
      <c r="I10" s="48"/>
      <c r="J10" s="36"/>
      <c r="K10" s="36"/>
      <c r="L10" s="48"/>
      <c r="M10" s="48"/>
      <c r="N10" s="36"/>
      <c r="O10" s="48"/>
      <c r="P10" s="48"/>
      <c r="Q10" s="54"/>
      <c r="R10" s="54"/>
      <c r="S10" s="55"/>
      <c r="T10" s="48"/>
      <c r="U10" s="51"/>
      <c r="V10" s="55"/>
      <c r="W10" s="55"/>
    </row>
    <row r="11" spans="1:24" x14ac:dyDescent="0.2">
      <c r="A11" s="48"/>
      <c r="B11" s="48"/>
      <c r="C11" s="48"/>
      <c r="D11" s="48"/>
      <c r="E11" s="36"/>
      <c r="F11" s="48"/>
      <c r="G11" s="48"/>
      <c r="H11" s="48"/>
      <c r="I11" s="48"/>
      <c r="J11" s="36"/>
      <c r="K11" s="36"/>
      <c r="L11" s="48"/>
      <c r="M11" s="48"/>
      <c r="N11" s="36"/>
      <c r="O11" s="48"/>
      <c r="P11" s="48"/>
      <c r="Q11" s="54"/>
      <c r="R11" s="54"/>
      <c r="S11" s="55"/>
      <c r="T11" s="48"/>
      <c r="U11" s="51"/>
      <c r="V11" s="55"/>
      <c r="W11" s="55"/>
    </row>
    <row r="12" spans="1:24" x14ac:dyDescent="0.2">
      <c r="A12" s="48"/>
      <c r="B12" s="48"/>
      <c r="C12" s="48"/>
      <c r="D12" s="48"/>
      <c r="E12" s="36"/>
      <c r="F12" s="48"/>
      <c r="G12" s="48"/>
      <c r="H12" s="48"/>
      <c r="I12" s="48"/>
      <c r="J12" s="36"/>
      <c r="K12" s="36"/>
      <c r="L12" s="48"/>
      <c r="M12" s="48"/>
      <c r="N12" s="36"/>
      <c r="O12" s="48"/>
      <c r="P12" s="48"/>
      <c r="Q12" s="54"/>
      <c r="R12" s="54"/>
      <c r="S12" s="55"/>
      <c r="T12" s="48"/>
      <c r="U12" s="51"/>
      <c r="V12" s="55"/>
      <c r="W12" s="55"/>
    </row>
    <row r="13" spans="1:24" x14ac:dyDescent="0.2">
      <c r="A13" s="48"/>
      <c r="B13" s="48"/>
      <c r="C13" s="48"/>
      <c r="D13" s="48"/>
      <c r="E13" s="36"/>
      <c r="F13" s="48"/>
      <c r="G13" s="48"/>
      <c r="H13" s="48"/>
      <c r="I13" s="48"/>
      <c r="J13" s="36"/>
      <c r="K13" s="36"/>
      <c r="L13" s="48"/>
      <c r="M13" s="48"/>
      <c r="N13" s="36"/>
      <c r="O13" s="48"/>
      <c r="P13" s="48"/>
      <c r="Q13" s="54"/>
      <c r="R13" s="54"/>
      <c r="S13" s="55"/>
      <c r="T13" s="48"/>
      <c r="U13" s="51"/>
      <c r="V13" s="55"/>
      <c r="W13" s="55"/>
    </row>
    <row r="14" spans="1:24" x14ac:dyDescent="0.2">
      <c r="A14" s="48"/>
      <c r="B14" s="48"/>
      <c r="C14" s="48"/>
      <c r="D14" s="48"/>
      <c r="E14" s="36"/>
      <c r="F14" s="48"/>
      <c r="G14" s="48"/>
      <c r="H14" s="48"/>
      <c r="I14" s="48"/>
      <c r="J14" s="36"/>
      <c r="K14" s="36"/>
      <c r="L14" s="48"/>
      <c r="M14" s="48"/>
      <c r="N14" s="36"/>
      <c r="O14" s="48"/>
      <c r="P14" s="48"/>
      <c r="Q14" s="54"/>
      <c r="R14" s="54"/>
      <c r="S14" s="55"/>
      <c r="T14" s="48"/>
      <c r="U14" s="51"/>
      <c r="V14" s="55"/>
      <c r="W14" s="55"/>
    </row>
    <row r="15" spans="1:24" x14ac:dyDescent="0.2">
      <c r="A15" s="48"/>
      <c r="B15" s="48"/>
      <c r="C15" s="48"/>
      <c r="D15" s="48"/>
      <c r="E15" s="36"/>
      <c r="F15" s="48"/>
      <c r="G15" s="48"/>
      <c r="H15" s="48"/>
      <c r="I15" s="48"/>
      <c r="J15" s="36"/>
      <c r="K15" s="36"/>
      <c r="L15" s="48"/>
      <c r="M15" s="48"/>
      <c r="N15" s="36"/>
      <c r="O15" s="48"/>
      <c r="P15" s="48"/>
      <c r="Q15" s="54"/>
      <c r="R15" s="54"/>
      <c r="S15" s="55"/>
      <c r="T15" s="48"/>
      <c r="U15" s="51"/>
      <c r="V15" s="55"/>
      <c r="W15" s="55"/>
    </row>
    <row r="16" spans="1:24" x14ac:dyDescent="0.2">
      <c r="A16" s="48"/>
      <c r="B16" s="48"/>
      <c r="C16" s="48"/>
      <c r="D16" s="48"/>
      <c r="E16" s="36"/>
      <c r="F16" s="48"/>
      <c r="G16" s="48"/>
      <c r="H16" s="48"/>
      <c r="I16" s="48"/>
      <c r="J16" s="36"/>
      <c r="K16" s="36"/>
      <c r="L16" s="48"/>
      <c r="M16" s="48"/>
      <c r="N16" s="36"/>
      <c r="O16" s="48"/>
      <c r="P16" s="48"/>
      <c r="Q16" s="54"/>
      <c r="R16" s="54"/>
      <c r="S16" s="55"/>
      <c r="T16" s="48"/>
      <c r="U16" s="51"/>
      <c r="V16" s="55"/>
      <c r="W16" s="55"/>
    </row>
    <row r="17" spans="1:23" x14ac:dyDescent="0.2">
      <c r="A17" s="61"/>
      <c r="B17" s="48"/>
      <c r="C17" s="48"/>
      <c r="D17" s="48"/>
      <c r="E17" s="36"/>
      <c r="F17" s="48"/>
      <c r="G17" s="48"/>
      <c r="H17" s="48"/>
      <c r="I17" s="48"/>
      <c r="J17" s="36"/>
      <c r="K17" s="36"/>
      <c r="L17" s="48"/>
      <c r="M17" s="48"/>
      <c r="N17" s="36"/>
      <c r="O17" s="48"/>
      <c r="P17" s="48"/>
      <c r="Q17" s="54"/>
      <c r="R17" s="54"/>
      <c r="S17" s="55"/>
      <c r="T17" s="48"/>
      <c r="U17" s="51"/>
      <c r="V17" s="55"/>
      <c r="W17" s="55"/>
    </row>
    <row r="18" spans="1:23" x14ac:dyDescent="0.2">
      <c r="A18" s="48"/>
      <c r="B18" s="48"/>
      <c r="C18" s="48"/>
      <c r="D18" s="48"/>
      <c r="E18" s="36"/>
      <c r="F18" s="48"/>
      <c r="G18" s="48"/>
      <c r="H18" s="48"/>
      <c r="I18" s="48"/>
      <c r="J18" s="36"/>
      <c r="K18" s="36"/>
      <c r="L18" s="48"/>
      <c r="M18" s="48"/>
      <c r="N18" s="36"/>
      <c r="O18" s="48"/>
      <c r="P18" s="48"/>
      <c r="Q18" s="54"/>
      <c r="R18" s="54"/>
      <c r="S18" s="55"/>
      <c r="T18" s="48"/>
      <c r="U18" s="51"/>
      <c r="V18" s="55"/>
      <c r="W18" s="55"/>
    </row>
    <row r="19" spans="1:23" x14ac:dyDescent="0.2">
      <c r="A19" s="48"/>
      <c r="B19" s="48"/>
      <c r="C19" s="48"/>
      <c r="D19" s="48"/>
      <c r="E19" s="36"/>
      <c r="F19" s="48"/>
      <c r="G19" s="48"/>
      <c r="H19" s="48"/>
      <c r="I19" s="48"/>
      <c r="J19" s="36"/>
      <c r="K19" s="36"/>
      <c r="L19" s="48"/>
      <c r="M19" s="48"/>
      <c r="N19" s="36"/>
      <c r="O19" s="48"/>
      <c r="P19" s="48"/>
      <c r="Q19" s="54"/>
      <c r="R19" s="54"/>
      <c r="S19" s="55"/>
      <c r="T19" s="48"/>
      <c r="U19" s="51"/>
      <c r="V19" s="55"/>
      <c r="W19" s="55"/>
    </row>
    <row r="20" spans="1:23" x14ac:dyDescent="0.2">
      <c r="A20" s="48"/>
      <c r="B20" s="48"/>
      <c r="C20" s="48"/>
      <c r="D20" s="48"/>
      <c r="E20" s="36"/>
      <c r="F20" s="48"/>
      <c r="G20" s="48"/>
      <c r="H20" s="48"/>
      <c r="J20" s="36"/>
      <c r="K20" s="36"/>
      <c r="L20" s="48"/>
      <c r="M20" s="48"/>
      <c r="N20" s="36"/>
      <c r="O20" s="48"/>
      <c r="P20" s="48"/>
      <c r="Q20" s="54"/>
      <c r="R20" s="54"/>
      <c r="S20" s="55"/>
      <c r="T20" s="48"/>
      <c r="U20" s="51"/>
      <c r="V20" s="55"/>
      <c r="W20" s="55"/>
    </row>
    <row r="21" spans="1:23" s="35" customFormat="1" x14ac:dyDescent="0.2">
      <c r="A21" s="34"/>
      <c r="B21" s="34"/>
      <c r="C21" s="34"/>
      <c r="D21" s="34"/>
      <c r="E21" s="36"/>
      <c r="F21" s="34"/>
      <c r="G21" s="34"/>
      <c r="H21" s="48"/>
      <c r="I21" s="48"/>
      <c r="J21" s="36"/>
      <c r="K21" s="36"/>
      <c r="L21" s="48"/>
      <c r="M21" s="48"/>
      <c r="N21" s="34"/>
      <c r="O21" s="48"/>
      <c r="P21" s="48"/>
      <c r="Q21" s="56"/>
      <c r="R21" s="56"/>
      <c r="S21" s="41"/>
      <c r="T21" s="34"/>
      <c r="U21" s="37"/>
      <c r="V21" s="41"/>
      <c r="W21" s="41"/>
    </row>
    <row r="22" spans="1:23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43"/>
      <c r="R22" s="43"/>
      <c r="S22" s="39"/>
      <c r="T22" s="35"/>
      <c r="U22" s="38"/>
      <c r="V22" s="39"/>
      <c r="W22" s="39"/>
    </row>
  </sheetData>
  <sheetProtection formatColumns="0"/>
  <mergeCells count="3">
    <mergeCell ref="A1:W1"/>
    <mergeCell ref="X2:X8"/>
    <mergeCell ref="A9:W9"/>
  </mergeCells>
  <dataValidations count="10">
    <dataValidation type="list" allowBlank="1" showInputMessage="1" showErrorMessage="1" sqref="L3:L8 L10:L21" xr:uid="{00000000-0002-0000-1B00-000000000000}">
      <formula1>Industry_Sector</formula1>
    </dataValidation>
    <dataValidation type="list" allowBlank="1" showInputMessage="1" showErrorMessage="1" sqref="I21" xr:uid="{00000000-0002-0000-1B00-000001000000}">
      <formula1>$C$863:$C$865</formula1>
    </dataValidation>
    <dataValidation type="list" allowBlank="1" showInputMessage="1" showErrorMessage="1" sqref="H3:H8 H10:H21" xr:uid="{00000000-0002-0000-1B00-000002000000}">
      <formula1>Type_of_Security_ID_Fund</formula1>
    </dataValidation>
    <dataValidation type="list" allowBlank="1" showInputMessage="1" showErrorMessage="1" sqref="E3" xr:uid="{00000000-0002-0000-1B00-000003000000}">
      <formula1>Issuer_Number_Type_3</formula1>
    </dataValidation>
    <dataValidation type="list" allowBlank="1" showInputMessage="1" showErrorMessage="1" sqref="E4:E8 E10:E21" xr:uid="{00000000-0002-0000-1B00-000004000000}">
      <formula1>Issuer_Number_Type_2</formula1>
    </dataValidation>
    <dataValidation type="list" allowBlank="1" showInputMessage="1" showErrorMessage="1" sqref="K3:K8 K10:K21" xr:uid="{00000000-0002-0000-1B00-000005000000}">
      <formula1>Country_list</formula1>
    </dataValidation>
    <dataValidation type="list" allowBlank="1" showInputMessage="1" showErrorMessage="1" sqref="P3:P8 P10:P21" xr:uid="{00000000-0002-0000-1B00-000006000000}">
      <formula1>Dependence_Independence</formula1>
    </dataValidation>
    <dataValidation type="list" allowBlank="1" showInputMessage="1" showErrorMessage="1" sqref="O3:O8 O10:O21" xr:uid="{00000000-0002-0000-1B00-000007000000}">
      <formula1>Valuation</formula1>
    </dataValidation>
    <dataValidation type="list" allowBlank="1" showInputMessage="1" showErrorMessage="1" sqref="M3:M8 M10:M21" xr:uid="{00000000-0002-0000-1B00-000008000000}">
      <formula1>Holding_interest</formula1>
    </dataValidation>
    <dataValidation type="list" allowBlank="1" showInputMessage="1" showErrorMessage="1" sqref="J3:J8 J10:J21" xr:uid="{00000000-0002-0000-1B00-000009000000}">
      <formula1>israel_abroad</formula1>
    </dataValidation>
  </dataValidation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S21"/>
  <sheetViews>
    <sheetView rightToLeft="1" workbookViewId="0">
      <selection activeCell="A10" sqref="A10"/>
    </sheetView>
  </sheetViews>
  <sheetFormatPr baseColWidth="10" defaultColWidth="9" defaultRowHeight="15" x14ac:dyDescent="0.2"/>
  <cols>
    <col min="1" max="8" width="11.6640625" style="34" customWidth="1"/>
    <col min="9" max="9" width="11.6640625" style="56" customWidth="1"/>
    <col min="10" max="10" width="11.6640625" style="34" customWidth="1"/>
    <col min="11" max="11" width="11.6640625" style="56" customWidth="1"/>
    <col min="12" max="14" width="11.6640625" style="37" customWidth="1"/>
    <col min="15" max="16" width="11.6640625" style="34" customWidth="1"/>
    <col min="17" max="18" width="11.6640625" style="41" customWidth="1"/>
    <col min="19" max="16384" width="9" style="34"/>
  </cols>
  <sheetData>
    <row r="1" spans="1:19" ht="66.75" customHeight="1" x14ac:dyDescent="0.2">
      <c r="A1" s="142" t="s">
        <v>2826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33"/>
    </row>
    <row r="2" spans="1:19" ht="56" x14ac:dyDescent="0.2">
      <c r="A2" s="30" t="s">
        <v>50</v>
      </c>
      <c r="B2" s="30" t="s">
        <v>51</v>
      </c>
      <c r="C2" s="30" t="s">
        <v>1904</v>
      </c>
      <c r="D2" s="30" t="s">
        <v>1905</v>
      </c>
      <c r="E2" s="30" t="s">
        <v>55</v>
      </c>
      <c r="F2" s="30" t="s">
        <v>56</v>
      </c>
      <c r="G2" s="30" t="s">
        <v>92</v>
      </c>
      <c r="H2" s="30" t="s">
        <v>57</v>
      </c>
      <c r="I2" s="42" t="s">
        <v>1906</v>
      </c>
      <c r="J2" s="30" t="s">
        <v>60</v>
      </c>
      <c r="K2" s="42" t="s">
        <v>1478</v>
      </c>
      <c r="L2" s="31" t="s">
        <v>61</v>
      </c>
      <c r="M2" s="31" t="s">
        <v>62</v>
      </c>
      <c r="N2" s="31" t="s">
        <v>64</v>
      </c>
      <c r="O2" s="30" t="s">
        <v>101</v>
      </c>
      <c r="P2" s="30" t="s">
        <v>18</v>
      </c>
      <c r="Q2" s="32" t="s">
        <v>65</v>
      </c>
      <c r="R2" s="32" t="s">
        <v>66</v>
      </c>
      <c r="S2" s="143" t="s">
        <v>2823</v>
      </c>
    </row>
    <row r="3" spans="1:19" x14ac:dyDescent="0.2">
      <c r="A3" s="48">
        <v>392</v>
      </c>
      <c r="B3" s="48">
        <v>392</v>
      </c>
      <c r="C3" s="48" t="s">
        <v>1907</v>
      </c>
      <c r="D3" s="48">
        <v>50008283</v>
      </c>
      <c r="E3" s="48"/>
      <c r="F3" s="36" t="s">
        <v>71</v>
      </c>
      <c r="G3" s="36" t="s">
        <v>71</v>
      </c>
      <c r="H3" s="48" t="s">
        <v>72</v>
      </c>
      <c r="I3" s="54" t="s">
        <v>201</v>
      </c>
      <c r="J3" s="36" t="s">
        <v>75</v>
      </c>
      <c r="K3" s="54">
        <v>45747</v>
      </c>
      <c r="L3" s="38">
        <v>640.34299999999996</v>
      </c>
      <c r="M3" s="51">
        <v>1</v>
      </c>
      <c r="N3" s="51">
        <v>640.34299999999996</v>
      </c>
      <c r="O3" s="48"/>
      <c r="P3" s="36" t="s">
        <v>16</v>
      </c>
      <c r="Q3" s="55">
        <v>1</v>
      </c>
      <c r="R3" s="55">
        <v>2.9799999999999998E-4</v>
      </c>
      <c r="S3" s="143"/>
    </row>
    <row r="4" spans="1:19" x14ac:dyDescent="0.2">
      <c r="A4" s="48">
        <v>392</v>
      </c>
      <c r="B4" s="48">
        <v>1316</v>
      </c>
      <c r="C4" s="48"/>
      <c r="D4" s="48"/>
      <c r="E4" s="48"/>
      <c r="F4" s="36"/>
      <c r="G4" s="36"/>
      <c r="H4" s="48"/>
      <c r="I4" s="54" t="s">
        <v>201</v>
      </c>
      <c r="J4" s="36"/>
      <c r="K4" s="54" t="s">
        <v>201</v>
      </c>
      <c r="M4" s="51"/>
      <c r="N4" s="51"/>
      <c r="O4" s="48"/>
      <c r="P4" s="36"/>
      <c r="Q4" s="55" t="s">
        <v>201</v>
      </c>
      <c r="R4" s="55"/>
      <c r="S4" s="143"/>
    </row>
    <row r="5" spans="1:19" x14ac:dyDescent="0.2">
      <c r="A5" s="48">
        <v>392</v>
      </c>
      <c r="B5" s="48">
        <v>1317</v>
      </c>
      <c r="C5" s="48"/>
      <c r="D5" s="48"/>
      <c r="E5" s="48"/>
      <c r="F5" s="36"/>
      <c r="G5" s="36"/>
      <c r="H5" s="48"/>
      <c r="I5" s="54" t="s">
        <v>201</v>
      </c>
      <c r="J5" s="36"/>
      <c r="K5" s="54" t="s">
        <v>201</v>
      </c>
      <c r="M5" s="51"/>
      <c r="N5" s="51"/>
      <c r="O5" s="48"/>
      <c r="P5" s="36"/>
      <c r="Q5" s="55" t="s">
        <v>201</v>
      </c>
      <c r="R5" s="55"/>
      <c r="S5" s="143"/>
    </row>
    <row r="6" spans="1:19" x14ac:dyDescent="0.2">
      <c r="A6" s="48">
        <v>392</v>
      </c>
      <c r="B6" s="48">
        <v>1430</v>
      </c>
      <c r="C6" s="48"/>
      <c r="D6" s="48"/>
      <c r="E6" s="48"/>
      <c r="F6" s="36"/>
      <c r="G6" s="36"/>
      <c r="H6" s="48"/>
      <c r="I6" s="54" t="s">
        <v>201</v>
      </c>
      <c r="J6" s="36"/>
      <c r="K6" s="54" t="s">
        <v>201</v>
      </c>
      <c r="M6" s="51"/>
      <c r="N6" s="51"/>
      <c r="O6" s="48"/>
      <c r="P6" s="36"/>
      <c r="Q6" s="55" t="s">
        <v>201</v>
      </c>
      <c r="R6" s="55"/>
      <c r="S6" s="143"/>
    </row>
    <row r="7" spans="1:19" x14ac:dyDescent="0.2">
      <c r="A7" s="48">
        <v>392</v>
      </c>
      <c r="B7" s="48">
        <v>8891</v>
      </c>
      <c r="C7" s="48"/>
      <c r="D7" s="48"/>
      <c r="E7" s="48"/>
      <c r="F7" s="36"/>
      <c r="G7" s="36"/>
      <c r="H7" s="48"/>
      <c r="I7" s="54" t="s">
        <v>201</v>
      </c>
      <c r="J7" s="36"/>
      <c r="K7" s="54" t="s">
        <v>201</v>
      </c>
      <c r="M7" s="51"/>
      <c r="N7" s="51"/>
      <c r="O7" s="48"/>
      <c r="P7" s="36"/>
      <c r="Q7" s="55" t="s">
        <v>201</v>
      </c>
      <c r="R7" s="55"/>
      <c r="S7" s="143"/>
    </row>
    <row r="8" spans="1:19" x14ac:dyDescent="0.2">
      <c r="A8" s="48">
        <v>392</v>
      </c>
      <c r="B8" s="48">
        <v>14848</v>
      </c>
      <c r="C8" s="48"/>
      <c r="D8" s="48"/>
      <c r="E8" s="48"/>
      <c r="F8" s="36"/>
      <c r="G8" s="36"/>
      <c r="H8" s="48"/>
      <c r="I8" s="54" t="s">
        <v>201</v>
      </c>
      <c r="J8" s="36"/>
      <c r="K8" s="54" t="s">
        <v>201</v>
      </c>
      <c r="M8" s="51"/>
      <c r="N8" s="51"/>
      <c r="O8" s="48"/>
      <c r="P8" s="36"/>
      <c r="Q8" s="55" t="s">
        <v>201</v>
      </c>
      <c r="R8" s="55"/>
      <c r="S8" s="143"/>
    </row>
    <row r="9" spans="1:19" x14ac:dyDescent="0.2">
      <c r="A9" s="162" t="s">
        <v>2827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</row>
    <row r="10" spans="1:19" x14ac:dyDescent="0.2">
      <c r="A10" s="157" t="s">
        <v>2825</v>
      </c>
      <c r="B10" s="48"/>
      <c r="C10" s="48"/>
      <c r="D10" s="48"/>
      <c r="E10" s="48"/>
      <c r="F10" s="36"/>
      <c r="G10" s="36"/>
      <c r="H10" s="48"/>
      <c r="I10" s="54"/>
      <c r="J10" s="36"/>
      <c r="K10" s="54"/>
      <c r="M10" s="51"/>
      <c r="N10" s="51"/>
      <c r="O10" s="48"/>
      <c r="P10" s="36"/>
      <c r="Q10" s="55"/>
      <c r="R10" s="55"/>
    </row>
    <row r="11" spans="1:19" x14ac:dyDescent="0.2">
      <c r="A11" s="48"/>
      <c r="B11" s="48"/>
      <c r="C11" s="48"/>
      <c r="D11" s="48"/>
      <c r="E11" s="48"/>
      <c r="F11" s="36"/>
      <c r="G11" s="36"/>
      <c r="H11" s="48"/>
      <c r="I11" s="54"/>
      <c r="J11" s="36"/>
      <c r="K11" s="54"/>
      <c r="M11" s="51"/>
      <c r="N11" s="51"/>
      <c r="O11" s="48"/>
      <c r="P11" s="36"/>
      <c r="Q11" s="55"/>
      <c r="R11" s="55"/>
    </row>
    <row r="12" spans="1:19" x14ac:dyDescent="0.2">
      <c r="A12" s="48"/>
      <c r="B12" s="48"/>
      <c r="C12" s="48"/>
      <c r="D12" s="48"/>
      <c r="E12" s="48"/>
      <c r="F12" s="36"/>
      <c r="G12" s="36"/>
      <c r="H12" s="48"/>
      <c r="I12" s="54"/>
      <c r="J12" s="36"/>
      <c r="K12" s="54"/>
      <c r="M12" s="51"/>
      <c r="N12" s="51"/>
      <c r="O12" s="48"/>
      <c r="P12" s="36"/>
      <c r="Q12" s="55"/>
      <c r="R12" s="55"/>
    </row>
    <row r="13" spans="1:19" x14ac:dyDescent="0.2">
      <c r="A13" s="48"/>
      <c r="B13" s="48"/>
      <c r="C13" s="48"/>
      <c r="D13" s="48"/>
      <c r="E13" s="48"/>
      <c r="F13" s="36"/>
      <c r="G13" s="36"/>
      <c r="H13" s="48"/>
      <c r="I13" s="54"/>
      <c r="J13" s="36"/>
      <c r="K13" s="54"/>
      <c r="M13" s="51"/>
      <c r="N13" s="51"/>
      <c r="O13" s="48"/>
      <c r="P13" s="36"/>
      <c r="Q13" s="55"/>
      <c r="R13" s="55"/>
    </row>
    <row r="14" spans="1:19" x14ac:dyDescent="0.2">
      <c r="A14" s="48"/>
      <c r="B14" s="48"/>
      <c r="C14" s="48"/>
      <c r="D14" s="48"/>
      <c r="E14" s="48"/>
      <c r="F14" s="36"/>
      <c r="G14" s="36"/>
      <c r="H14" s="48"/>
      <c r="I14" s="54"/>
      <c r="J14" s="36"/>
      <c r="K14" s="54"/>
      <c r="M14" s="51"/>
      <c r="N14" s="51"/>
      <c r="O14" s="48"/>
      <c r="P14" s="36"/>
      <c r="Q14" s="55"/>
      <c r="R14" s="55"/>
    </row>
    <row r="15" spans="1:19" x14ac:dyDescent="0.2">
      <c r="A15" s="48"/>
      <c r="B15" s="48"/>
      <c r="C15" s="48"/>
      <c r="D15" s="48"/>
      <c r="E15" s="48"/>
      <c r="F15" s="36"/>
      <c r="G15" s="36"/>
      <c r="H15" s="48"/>
      <c r="I15" s="54"/>
      <c r="J15" s="36"/>
      <c r="K15" s="54"/>
      <c r="M15" s="51"/>
      <c r="N15" s="51"/>
      <c r="O15" s="48"/>
      <c r="P15" s="36"/>
      <c r="Q15" s="55"/>
      <c r="R15" s="55"/>
    </row>
    <row r="16" spans="1:19" x14ac:dyDescent="0.2">
      <c r="A16" s="48"/>
      <c r="B16" s="48"/>
      <c r="C16" s="48"/>
      <c r="D16" s="48"/>
      <c r="E16" s="48"/>
      <c r="F16" s="36"/>
      <c r="G16" s="36"/>
      <c r="H16" s="48"/>
      <c r="I16" s="54"/>
      <c r="J16" s="36"/>
      <c r="K16" s="54"/>
      <c r="M16" s="51"/>
      <c r="N16" s="51"/>
      <c r="O16" s="48"/>
      <c r="P16" s="36"/>
      <c r="Q16" s="55"/>
      <c r="R16" s="55"/>
    </row>
    <row r="17" spans="1:18" x14ac:dyDescent="0.2">
      <c r="A17" s="48"/>
      <c r="B17" s="48"/>
      <c r="C17" s="48"/>
      <c r="D17" s="48"/>
      <c r="E17" s="48"/>
      <c r="F17" s="36"/>
      <c r="G17" s="36"/>
      <c r="H17" s="48"/>
      <c r="I17" s="54"/>
      <c r="J17" s="36"/>
      <c r="K17" s="54"/>
      <c r="M17" s="51"/>
      <c r="N17" s="51"/>
      <c r="O17" s="48"/>
      <c r="P17" s="36"/>
      <c r="Q17" s="55"/>
      <c r="R17" s="55"/>
    </row>
    <row r="18" spans="1:18" x14ac:dyDescent="0.2">
      <c r="A18" s="48"/>
      <c r="B18" s="48"/>
      <c r="C18" s="48"/>
      <c r="D18" s="48"/>
      <c r="E18" s="48"/>
      <c r="F18" s="36"/>
      <c r="G18" s="36"/>
      <c r="H18" s="48"/>
      <c r="I18" s="54"/>
      <c r="J18" s="36"/>
      <c r="K18" s="54"/>
      <c r="M18" s="51"/>
      <c r="N18" s="51"/>
      <c r="O18" s="48"/>
      <c r="P18" s="36"/>
      <c r="Q18" s="55"/>
      <c r="R18" s="55"/>
    </row>
    <row r="19" spans="1:18" x14ac:dyDescent="0.2">
      <c r="A19" s="48"/>
      <c r="B19" s="48"/>
      <c r="C19" s="48"/>
      <c r="D19" s="48"/>
      <c r="E19" s="48"/>
      <c r="F19" s="36"/>
      <c r="G19" s="36"/>
      <c r="H19" s="48"/>
      <c r="I19" s="54"/>
      <c r="J19" s="36"/>
      <c r="K19" s="54"/>
      <c r="M19" s="51"/>
      <c r="N19" s="51"/>
      <c r="O19" s="48"/>
      <c r="P19" s="36"/>
      <c r="Q19" s="55"/>
      <c r="R19" s="55"/>
    </row>
    <row r="20" spans="1:18" x14ac:dyDescent="0.2">
      <c r="A20" s="48"/>
      <c r="B20" s="48"/>
      <c r="C20" s="48"/>
      <c r="D20" s="48"/>
      <c r="E20" s="48"/>
      <c r="F20" s="36"/>
      <c r="G20" s="36"/>
      <c r="H20" s="48"/>
      <c r="I20" s="54"/>
      <c r="J20" s="36"/>
      <c r="K20" s="54"/>
      <c r="M20" s="51"/>
      <c r="N20" s="51"/>
      <c r="O20" s="48"/>
      <c r="P20" s="36"/>
      <c r="Q20" s="55"/>
      <c r="R20" s="55"/>
    </row>
    <row r="21" spans="1:18" x14ac:dyDescent="0.2">
      <c r="E21" s="48"/>
      <c r="F21" s="36"/>
      <c r="G21" s="36"/>
      <c r="H21" s="48"/>
      <c r="P21" s="36"/>
    </row>
  </sheetData>
  <sheetProtection formatColumns="0"/>
  <mergeCells count="3">
    <mergeCell ref="A9:R9"/>
    <mergeCell ref="A1:R1"/>
    <mergeCell ref="S2:S8"/>
  </mergeCells>
  <dataValidations count="5">
    <dataValidation type="list" allowBlank="1" showInputMessage="1" showErrorMessage="1" sqref="E3:E8 E10:E21" xr:uid="{00000000-0002-0000-1C00-000000000000}">
      <formula1>other_investments</formula1>
    </dataValidation>
    <dataValidation type="list" allowBlank="1" showInputMessage="1" showErrorMessage="1" sqref="G3:G8 G10:G21" xr:uid="{00000000-0002-0000-1C00-000001000000}">
      <formula1>Country_list</formula1>
    </dataValidation>
    <dataValidation type="list" allowBlank="1" showInputMessage="1" showErrorMessage="1" sqref="P3:P8 P10:P21" xr:uid="{00000000-0002-0000-1C00-000002000000}">
      <formula1>In_the_books</formula1>
    </dataValidation>
    <dataValidation type="list" allowBlank="1" showInputMessage="1" showErrorMessage="1" sqref="H3:H8 H10:H21" xr:uid="{00000000-0002-0000-1C00-000003000000}">
      <formula1>Holding_interest</formula1>
    </dataValidation>
    <dataValidation type="list" allowBlank="1" showInputMessage="1" showErrorMessage="1" sqref="F3:F8 F10:F21" xr:uid="{00000000-0002-0000-1C00-000004000000}">
      <formula1>israel_abroad</formula1>
    </dataValidation>
  </dataValidation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U23"/>
  <sheetViews>
    <sheetView rightToLeft="1" workbookViewId="0">
      <selection sqref="A1:T1"/>
    </sheetView>
  </sheetViews>
  <sheetFormatPr baseColWidth="10" defaultColWidth="11.6640625" defaultRowHeight="14" customHeight="1" x14ac:dyDescent="0.2"/>
  <cols>
    <col min="1" max="6" width="11.6640625" style="34" customWidth="1"/>
    <col min="7" max="7" width="11.6640625" style="56" customWidth="1"/>
    <col min="8" max="14" width="11.6640625" style="34" customWidth="1"/>
    <col min="15" max="15" width="11.6640625" style="37" customWidth="1"/>
    <col min="16" max="16" width="11.6640625" style="41" customWidth="1"/>
    <col min="17" max="19" width="11.6640625" style="34" customWidth="1"/>
    <col min="20" max="20" width="11.6640625" style="41"/>
    <col min="21" max="16384" width="11.6640625" style="34"/>
  </cols>
  <sheetData>
    <row r="1" spans="1:21" ht="66.75" customHeight="1" x14ac:dyDescent="0.2">
      <c r="A1" s="142" t="s">
        <v>2822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</row>
    <row r="2" spans="1:21" ht="14" customHeight="1" x14ac:dyDescent="0.2">
      <c r="A2" s="30" t="s">
        <v>50</v>
      </c>
      <c r="B2" s="30" t="s">
        <v>51</v>
      </c>
      <c r="C2" s="30" t="s">
        <v>1830</v>
      </c>
      <c r="D2" s="30" t="s">
        <v>1831</v>
      </c>
      <c r="E2" s="30" t="s">
        <v>1832</v>
      </c>
      <c r="F2" s="30" t="s">
        <v>1833</v>
      </c>
      <c r="G2" s="42" t="s">
        <v>1908</v>
      </c>
      <c r="H2" s="30" t="s">
        <v>56</v>
      </c>
      <c r="I2" s="30" t="s">
        <v>92</v>
      </c>
      <c r="J2" s="30" t="s">
        <v>57</v>
      </c>
      <c r="K2" s="30" t="s">
        <v>94</v>
      </c>
      <c r="L2" s="30" t="s">
        <v>59</v>
      </c>
      <c r="M2" s="30" t="s">
        <v>1838</v>
      </c>
      <c r="N2" s="30" t="s">
        <v>60</v>
      </c>
      <c r="O2" s="31" t="s">
        <v>62</v>
      </c>
      <c r="P2" s="32" t="s">
        <v>63</v>
      </c>
      <c r="Q2" s="30" t="s">
        <v>1839</v>
      </c>
      <c r="R2" s="30" t="s">
        <v>1909</v>
      </c>
      <c r="S2" s="30" t="s">
        <v>1910</v>
      </c>
      <c r="T2" s="32" t="s">
        <v>1911</v>
      </c>
      <c r="U2" s="143" t="s">
        <v>2823</v>
      </c>
    </row>
    <row r="3" spans="1:21" ht="14" customHeight="1" x14ac:dyDescent="0.2">
      <c r="A3" s="34">
        <v>392</v>
      </c>
      <c r="B3" s="34">
        <v>392</v>
      </c>
      <c r="D3" s="48"/>
      <c r="G3" s="49"/>
      <c r="H3" s="36"/>
      <c r="I3" s="36"/>
      <c r="J3" s="48"/>
      <c r="K3" s="48"/>
      <c r="L3" s="48"/>
      <c r="M3" s="48"/>
      <c r="P3" s="39"/>
      <c r="Q3" s="48"/>
      <c r="R3" s="36"/>
      <c r="S3" s="36"/>
      <c r="T3" s="50"/>
      <c r="U3" s="143"/>
    </row>
    <row r="4" spans="1:21" ht="14" customHeight="1" x14ac:dyDescent="0.2">
      <c r="A4" s="34">
        <v>392</v>
      </c>
      <c r="B4" s="34">
        <v>1316</v>
      </c>
      <c r="D4" s="48"/>
      <c r="G4" s="43"/>
      <c r="H4" s="36"/>
      <c r="I4" s="36"/>
      <c r="J4" s="48"/>
      <c r="K4" s="48"/>
      <c r="L4" s="48"/>
      <c r="M4" s="48"/>
      <c r="Q4" s="48"/>
      <c r="U4" s="143"/>
    </row>
    <row r="5" spans="1:21" ht="14" customHeight="1" x14ac:dyDescent="0.2">
      <c r="A5" s="34">
        <v>392</v>
      </c>
      <c r="B5" s="34">
        <v>1317</v>
      </c>
      <c r="D5" s="48"/>
      <c r="G5" s="43"/>
      <c r="H5" s="36"/>
      <c r="I5" s="36"/>
      <c r="J5" s="48"/>
      <c r="K5" s="48"/>
      <c r="L5" s="48"/>
      <c r="M5" s="48"/>
      <c r="Q5" s="48"/>
      <c r="U5" s="143"/>
    </row>
    <row r="6" spans="1:21" ht="14" customHeight="1" x14ac:dyDescent="0.2">
      <c r="A6" s="34">
        <v>392</v>
      </c>
      <c r="B6" s="34">
        <v>1430</v>
      </c>
      <c r="D6" s="48"/>
      <c r="G6" s="43"/>
      <c r="H6" s="36"/>
      <c r="I6" s="36"/>
      <c r="J6" s="48"/>
      <c r="K6" s="48"/>
      <c r="L6" s="48"/>
      <c r="M6" s="48"/>
      <c r="Q6" s="48"/>
      <c r="U6" s="143"/>
    </row>
    <row r="7" spans="1:21" ht="14" customHeight="1" x14ac:dyDescent="0.2">
      <c r="A7" s="34">
        <v>392</v>
      </c>
      <c r="B7" s="34">
        <v>8891</v>
      </c>
      <c r="D7" s="48"/>
      <c r="G7" s="43"/>
      <c r="H7" s="36"/>
      <c r="I7" s="36"/>
      <c r="J7" s="48"/>
      <c r="K7" s="48"/>
      <c r="L7" s="48"/>
      <c r="M7" s="48"/>
      <c r="Q7" s="48"/>
      <c r="U7" s="143"/>
    </row>
    <row r="8" spans="1:21" ht="14" customHeight="1" x14ac:dyDescent="0.2">
      <c r="A8" s="34">
        <v>392</v>
      </c>
      <c r="B8" s="34">
        <v>14848</v>
      </c>
      <c r="D8" s="48"/>
      <c r="G8" s="43"/>
      <c r="H8" s="36"/>
      <c r="I8" s="36"/>
      <c r="J8" s="48"/>
      <c r="K8" s="48"/>
      <c r="L8" s="48"/>
      <c r="M8" s="48"/>
      <c r="Q8" s="48"/>
      <c r="U8" s="143"/>
    </row>
    <row r="9" spans="1:21" ht="14" customHeight="1" x14ac:dyDescent="0.2">
      <c r="A9" s="143" t="s">
        <v>2824</v>
      </c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</row>
    <row r="10" spans="1:21" ht="13.5" customHeight="1" x14ac:dyDescent="0.2">
      <c r="A10" s="144" t="s">
        <v>2825</v>
      </c>
      <c r="D10" s="48"/>
      <c r="G10" s="43"/>
      <c r="H10" s="36"/>
      <c r="I10" s="36"/>
      <c r="J10" s="48"/>
      <c r="K10" s="48"/>
      <c r="L10" s="48"/>
      <c r="M10" s="48"/>
      <c r="Q10" s="48"/>
    </row>
    <row r="11" spans="1:21" ht="13.5" customHeight="1" x14ac:dyDescent="0.2">
      <c r="D11" s="48"/>
      <c r="G11" s="43"/>
      <c r="H11" s="36"/>
      <c r="I11" s="36"/>
      <c r="J11" s="48"/>
      <c r="K11" s="48"/>
      <c r="L11" s="48"/>
      <c r="M11" s="48"/>
      <c r="Q11" s="48"/>
    </row>
    <row r="12" spans="1:21" ht="14" customHeight="1" x14ac:dyDescent="0.2">
      <c r="D12" s="48"/>
      <c r="G12" s="43"/>
      <c r="H12" s="36"/>
      <c r="I12" s="36"/>
      <c r="J12" s="48"/>
      <c r="K12" s="48"/>
      <c r="L12" s="48"/>
      <c r="M12" s="48"/>
      <c r="Q12" s="48"/>
    </row>
    <row r="13" spans="1:21" ht="14" customHeight="1" x14ac:dyDescent="0.2">
      <c r="D13" s="48"/>
      <c r="G13" s="43"/>
      <c r="H13" s="36"/>
      <c r="I13" s="36"/>
      <c r="J13" s="48"/>
      <c r="K13" s="48"/>
      <c r="L13" s="48"/>
      <c r="M13" s="48"/>
      <c r="Q13" s="48"/>
    </row>
    <row r="14" spans="1:21" ht="14" customHeight="1" x14ac:dyDescent="0.2">
      <c r="D14" s="48"/>
      <c r="G14" s="43"/>
      <c r="H14" s="36"/>
      <c r="I14" s="36"/>
      <c r="J14" s="48"/>
      <c r="K14" s="48"/>
      <c r="L14" s="48"/>
      <c r="M14" s="48"/>
      <c r="Q14" s="48"/>
    </row>
    <row r="15" spans="1:21" ht="14" customHeight="1" x14ac:dyDescent="0.2">
      <c r="D15" s="48"/>
      <c r="G15" s="43"/>
      <c r="H15" s="36"/>
      <c r="I15" s="36"/>
      <c r="J15" s="48"/>
      <c r="K15" s="48"/>
      <c r="L15" s="48"/>
      <c r="M15" s="48"/>
      <c r="Q15" s="48"/>
    </row>
    <row r="16" spans="1:21" ht="14" customHeight="1" x14ac:dyDescent="0.2">
      <c r="D16" s="48"/>
      <c r="G16" s="43"/>
      <c r="H16" s="36"/>
      <c r="I16" s="36"/>
      <c r="J16" s="48"/>
      <c r="K16" s="48"/>
      <c r="L16" s="48"/>
      <c r="M16" s="48"/>
      <c r="Q16" s="48"/>
    </row>
    <row r="17" spans="4:17" ht="14" customHeight="1" x14ac:dyDescent="0.2">
      <c r="D17" s="48"/>
      <c r="G17" s="43"/>
      <c r="H17" s="36"/>
      <c r="I17" s="36"/>
      <c r="J17" s="48"/>
      <c r="K17" s="48"/>
      <c r="L17" s="48"/>
      <c r="M17" s="48"/>
      <c r="Q17" s="48"/>
    </row>
    <row r="18" spans="4:17" ht="14" customHeight="1" x14ac:dyDescent="0.2">
      <c r="D18" s="48"/>
      <c r="G18" s="43"/>
      <c r="H18" s="36"/>
      <c r="I18" s="36"/>
      <c r="J18" s="48"/>
      <c r="K18" s="48"/>
      <c r="L18" s="48"/>
      <c r="M18" s="48"/>
      <c r="Q18" s="48"/>
    </row>
    <row r="19" spans="4:17" ht="14" customHeight="1" x14ac:dyDescent="0.2">
      <c r="D19" s="48"/>
      <c r="G19" s="43"/>
      <c r="H19" s="36"/>
      <c r="I19" s="36"/>
      <c r="J19" s="48"/>
      <c r="K19" s="48"/>
      <c r="L19" s="48"/>
      <c r="M19" s="48"/>
      <c r="Q19" s="48"/>
    </row>
    <row r="20" spans="4:17" ht="14" customHeight="1" x14ac:dyDescent="0.2">
      <c r="D20" s="48"/>
      <c r="G20" s="43"/>
      <c r="H20" s="36"/>
      <c r="I20" s="36"/>
      <c r="J20" s="48"/>
      <c r="K20" s="48"/>
      <c r="L20" s="48"/>
      <c r="M20" s="48"/>
      <c r="Q20" s="48"/>
    </row>
    <row r="21" spans="4:17" ht="14" customHeight="1" x14ac:dyDescent="0.2">
      <c r="D21" s="48"/>
      <c r="G21" s="43"/>
      <c r="H21" s="36"/>
      <c r="I21" s="36"/>
      <c r="J21" s="48"/>
      <c r="L21" s="48"/>
      <c r="M21" s="48"/>
      <c r="Q21" s="48"/>
    </row>
    <row r="22" spans="4:17" ht="14" customHeight="1" x14ac:dyDescent="0.2">
      <c r="D22" s="40"/>
      <c r="J22" s="35"/>
    </row>
    <row r="23" spans="4:17" ht="14" customHeight="1" x14ac:dyDescent="0.2">
      <c r="D23" s="40"/>
    </row>
  </sheetData>
  <sheetProtection formatColumns="0"/>
  <dataConsolidate/>
  <mergeCells count="3">
    <mergeCell ref="A1:T1"/>
    <mergeCell ref="U2:U8"/>
    <mergeCell ref="A9:T9"/>
  </mergeCells>
  <dataValidations disablePrompts="1" count="7">
    <dataValidation type="list" allowBlank="1" showInputMessage="1" showErrorMessage="1" sqref="M3:M8 M10:M21" xr:uid="{00000000-0002-0000-1D00-000000000000}">
      <formula1>what_is_rated_loans</formula1>
    </dataValidation>
    <dataValidation type="list" allowBlank="1" showInputMessage="1" showErrorMessage="1" sqref="J3:J8 J10:J21" xr:uid="{00000000-0002-0000-1D00-000001000000}">
      <formula1>Holding_interest</formula1>
    </dataValidation>
    <dataValidation type="list" allowBlank="1" showInputMessage="1" showErrorMessage="1" sqref="Q3:Q8 Q10:Q21" xr:uid="{00000000-0002-0000-1D00-000002000000}">
      <formula1>Type_of_Interest_Rate</formula1>
    </dataValidation>
    <dataValidation type="list" allowBlank="1" showInputMessage="1" showErrorMessage="1" sqref="L3:L8 L10:L21" xr:uid="{00000000-0002-0000-1D00-000003000000}">
      <formula1>Rating_Agency</formula1>
    </dataValidation>
    <dataValidation type="list" allowBlank="1" showInputMessage="1" showErrorMessage="1" sqref="D3:D8 D10:D21" xr:uid="{00000000-0002-0000-1D00-000004000000}">
      <formula1>issuer_number_loan</formula1>
    </dataValidation>
    <dataValidation type="list" allowBlank="1" showInputMessage="1" showErrorMessage="1" sqref="I3:I8 I10:I21" xr:uid="{00000000-0002-0000-1D00-000006000000}">
      <formula1>Country_list</formula1>
    </dataValidation>
    <dataValidation type="list" allowBlank="1" showInputMessage="1" showErrorMessage="1" sqref="H3:H8 H10:H21" xr:uid="{00000000-0002-0000-1D00-000007000000}">
      <formula1>israel_abroad</formula1>
    </dataValidation>
  </dataValidations>
  <pageMargins left="0.7" right="0.7" top="0.75" bottom="0.75" header="0.3" footer="0.3"/>
  <pageSetup paperSize="9" orientation="portrait" horizontalDpi="0" verticalDpi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V48"/>
  <sheetViews>
    <sheetView rightToLeft="1" workbookViewId="0">
      <selection sqref="A1:Q1"/>
    </sheetView>
  </sheetViews>
  <sheetFormatPr baseColWidth="10" defaultColWidth="11.6640625" defaultRowHeight="14" customHeight="1" x14ac:dyDescent="0.2"/>
  <cols>
    <col min="1" max="2" width="11.6640625" style="34" customWidth="1"/>
    <col min="3" max="3" width="14.6640625" style="34" bestFit="1" customWidth="1"/>
    <col min="4" max="4" width="11.6640625" style="34" customWidth="1"/>
    <col min="5" max="5" width="25" style="34" bestFit="1" customWidth="1"/>
    <col min="6" max="6" width="11.6640625" style="34" customWidth="1"/>
    <col min="7" max="7" width="32.83203125" style="34" bestFit="1" customWidth="1"/>
    <col min="8" max="8" width="11.6640625" style="34" customWidth="1"/>
    <col min="9" max="9" width="12.6640625" style="34" customWidth="1"/>
    <col min="10" max="10" width="11.6640625" style="34" customWidth="1"/>
    <col min="11" max="11" width="11.6640625" style="56" customWidth="1"/>
    <col min="12" max="13" width="11.6640625" style="37" customWidth="1"/>
    <col min="14" max="14" width="16" style="37" bestFit="1" customWidth="1"/>
    <col min="15" max="15" width="11.6640625" style="37" customWidth="1"/>
    <col min="16" max="16" width="11.6640625" style="41" customWidth="1"/>
    <col min="17" max="17" width="11.6640625" style="56" customWidth="1"/>
    <col min="18" max="22" width="11.6640625" style="34" customWidth="1"/>
    <col min="23" max="16384" width="11.6640625" style="34"/>
  </cols>
  <sheetData>
    <row r="1" spans="1:22" ht="75.75" customHeight="1" x14ac:dyDescent="0.2">
      <c r="A1" s="142" t="s">
        <v>2822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</row>
    <row r="2" spans="1:22" ht="14" customHeight="1" x14ac:dyDescent="0.2">
      <c r="A2" s="30" t="s">
        <v>50</v>
      </c>
      <c r="B2" s="30" t="s">
        <v>51</v>
      </c>
      <c r="C2" s="30" t="s">
        <v>55</v>
      </c>
      <c r="D2" s="30" t="s">
        <v>1551</v>
      </c>
      <c r="E2" s="30" t="s">
        <v>1552</v>
      </c>
      <c r="F2" s="30" t="s">
        <v>1553</v>
      </c>
      <c r="G2" s="30" t="s">
        <v>1554</v>
      </c>
      <c r="H2" s="30" t="s">
        <v>1555</v>
      </c>
      <c r="I2" s="30" t="s">
        <v>1556</v>
      </c>
      <c r="J2" s="30" t="s">
        <v>60</v>
      </c>
      <c r="K2" s="42" t="s">
        <v>1912</v>
      </c>
      <c r="L2" s="31" t="s">
        <v>1913</v>
      </c>
      <c r="M2" s="31" t="s">
        <v>1914</v>
      </c>
      <c r="N2" s="31" t="s">
        <v>1915</v>
      </c>
      <c r="O2" s="31" t="s">
        <v>1916</v>
      </c>
      <c r="P2" s="32" t="s">
        <v>1917</v>
      </c>
      <c r="Q2" s="42" t="s">
        <v>1918</v>
      </c>
      <c r="R2" s="143" t="s">
        <v>2823</v>
      </c>
      <c r="V2" s="36"/>
    </row>
    <row r="3" spans="1:22" ht="14" customHeight="1" x14ac:dyDescent="0.2">
      <c r="A3" s="34">
        <v>392</v>
      </c>
      <c r="B3" s="34">
        <v>392</v>
      </c>
      <c r="C3" s="34" t="s">
        <v>1919</v>
      </c>
      <c r="D3" s="34" t="s">
        <v>1562</v>
      </c>
      <c r="E3" s="34">
        <v>550257125</v>
      </c>
      <c r="F3" s="48" t="s">
        <v>1563</v>
      </c>
      <c r="G3" s="34" t="s">
        <v>1564</v>
      </c>
      <c r="H3" s="34">
        <v>100790955</v>
      </c>
      <c r="I3" s="48" t="s">
        <v>109</v>
      </c>
      <c r="J3" s="35" t="s">
        <v>75</v>
      </c>
      <c r="K3" s="54">
        <v>43130</v>
      </c>
      <c r="L3" s="38">
        <v>12450</v>
      </c>
      <c r="M3" s="38">
        <v>12450</v>
      </c>
      <c r="N3" s="112">
        <v>1003.8194299999997</v>
      </c>
      <c r="O3" s="112">
        <v>1003.8194299999997</v>
      </c>
      <c r="P3" s="55">
        <v>8.0628066666666637E-2</v>
      </c>
      <c r="Q3" s="43" t="s">
        <v>1920</v>
      </c>
      <c r="R3" s="143"/>
      <c r="V3" s="36"/>
    </row>
    <row r="4" spans="1:22" ht="13.5" customHeight="1" x14ac:dyDescent="0.2">
      <c r="A4" s="34">
        <v>392</v>
      </c>
      <c r="B4" s="34">
        <v>392</v>
      </c>
      <c r="C4" s="34" t="s">
        <v>1919</v>
      </c>
      <c r="D4" s="34" t="s">
        <v>1579</v>
      </c>
      <c r="E4" s="34">
        <v>540279460</v>
      </c>
      <c r="F4" s="48" t="s">
        <v>1563</v>
      </c>
      <c r="G4" s="34" t="s">
        <v>1580</v>
      </c>
      <c r="H4" s="35">
        <v>62017983</v>
      </c>
      <c r="I4" s="48" t="s">
        <v>109</v>
      </c>
      <c r="J4" s="35" t="s">
        <v>78</v>
      </c>
      <c r="K4" s="54">
        <v>43723</v>
      </c>
      <c r="L4" s="38">
        <v>423</v>
      </c>
      <c r="M4" s="38">
        <v>1495.3050000000001</v>
      </c>
      <c r="N4" s="112">
        <v>25.38</v>
      </c>
      <c r="O4" s="112">
        <v>94.362839999999991</v>
      </c>
      <c r="P4" s="55">
        <v>0.06</v>
      </c>
      <c r="Q4" s="43" t="s">
        <v>1921</v>
      </c>
      <c r="R4" s="143"/>
      <c r="V4" s="36"/>
    </row>
    <row r="5" spans="1:22" ht="14" customHeight="1" x14ac:dyDescent="0.2">
      <c r="A5" s="34">
        <v>392</v>
      </c>
      <c r="B5" s="34">
        <v>392</v>
      </c>
      <c r="C5" s="34" t="s">
        <v>1919</v>
      </c>
      <c r="D5" s="34" t="s">
        <v>1606</v>
      </c>
      <c r="E5" s="34">
        <v>530278647</v>
      </c>
      <c r="F5" s="48" t="s">
        <v>1563</v>
      </c>
      <c r="G5" s="34" t="s">
        <v>1607</v>
      </c>
      <c r="H5" s="35">
        <v>62021381</v>
      </c>
      <c r="I5" s="48" t="s">
        <v>109</v>
      </c>
      <c r="J5" s="35" t="s">
        <v>78</v>
      </c>
      <c r="K5" s="54">
        <v>45216</v>
      </c>
      <c r="L5" s="38">
        <v>3000</v>
      </c>
      <c r="M5" s="38">
        <v>12024</v>
      </c>
      <c r="N5" s="112">
        <v>1695</v>
      </c>
      <c r="O5" s="112">
        <v>6302.01</v>
      </c>
      <c r="P5" s="55">
        <v>0.56499999999999995</v>
      </c>
      <c r="Q5" s="43" t="s">
        <v>1922</v>
      </c>
      <c r="R5" s="143"/>
      <c r="V5" s="36"/>
    </row>
    <row r="6" spans="1:22" ht="14" customHeight="1" x14ac:dyDescent="0.2">
      <c r="A6" s="34">
        <v>392</v>
      </c>
      <c r="B6" s="34">
        <v>392</v>
      </c>
      <c r="C6" s="34" t="s">
        <v>1919</v>
      </c>
      <c r="D6" s="34" t="s">
        <v>1609</v>
      </c>
      <c r="E6" s="34" t="s">
        <v>1610</v>
      </c>
      <c r="F6" s="48" t="s">
        <v>1611</v>
      </c>
      <c r="G6" s="34" t="s">
        <v>1612</v>
      </c>
      <c r="H6" s="35">
        <v>50007913</v>
      </c>
      <c r="I6" s="48" t="s">
        <v>109</v>
      </c>
      <c r="J6" s="35" t="s">
        <v>75</v>
      </c>
      <c r="K6" s="54">
        <v>45034</v>
      </c>
      <c r="L6" s="38">
        <v>15000</v>
      </c>
      <c r="M6" s="38">
        <v>15000</v>
      </c>
      <c r="N6" s="112">
        <v>10500</v>
      </c>
      <c r="O6" s="112">
        <v>10500</v>
      </c>
      <c r="P6" s="55">
        <v>0.7</v>
      </c>
      <c r="Q6" s="43" t="s">
        <v>1923</v>
      </c>
      <c r="R6" s="143"/>
      <c r="V6" s="36"/>
    </row>
    <row r="7" spans="1:22" ht="14" customHeight="1" x14ac:dyDescent="0.2">
      <c r="A7" s="34">
        <v>392</v>
      </c>
      <c r="B7" s="34">
        <v>392</v>
      </c>
      <c r="C7" s="34" t="s">
        <v>1919</v>
      </c>
      <c r="D7" s="34" t="s">
        <v>1595</v>
      </c>
      <c r="E7" s="34">
        <v>540311180</v>
      </c>
      <c r="F7" s="48" t="s">
        <v>1563</v>
      </c>
      <c r="G7" s="34" t="s">
        <v>1596</v>
      </c>
      <c r="H7" s="35">
        <v>50007459</v>
      </c>
      <c r="I7" s="48" t="s">
        <v>109</v>
      </c>
      <c r="J7" s="35" t="s">
        <v>75</v>
      </c>
      <c r="K7" s="54">
        <v>44640</v>
      </c>
      <c r="L7" s="38">
        <v>8170</v>
      </c>
      <c r="M7" s="38">
        <v>8170</v>
      </c>
      <c r="N7" s="112">
        <v>6126.3559999999989</v>
      </c>
      <c r="O7" s="112">
        <v>6126.3559999999989</v>
      </c>
      <c r="P7" s="55">
        <v>0.74985997552019568</v>
      </c>
      <c r="Q7" s="43" t="s">
        <v>1924</v>
      </c>
      <c r="R7" s="143"/>
      <c r="V7" s="36"/>
    </row>
    <row r="8" spans="1:22" ht="14" customHeight="1" x14ac:dyDescent="0.2">
      <c r="A8" s="34">
        <v>392</v>
      </c>
      <c r="B8" s="34">
        <v>392</v>
      </c>
      <c r="C8" s="34" t="s">
        <v>1919</v>
      </c>
      <c r="D8" s="34" t="s">
        <v>1598</v>
      </c>
      <c r="E8" s="34">
        <v>515497501</v>
      </c>
      <c r="F8" s="48" t="s">
        <v>213</v>
      </c>
      <c r="G8" s="34" t="s">
        <v>1599</v>
      </c>
      <c r="H8" s="35">
        <v>62020326</v>
      </c>
      <c r="I8" s="48" t="s">
        <v>109</v>
      </c>
      <c r="J8" s="35" t="s">
        <v>78</v>
      </c>
      <c r="K8" s="54">
        <v>44634</v>
      </c>
      <c r="L8" s="38">
        <v>1500</v>
      </c>
      <c r="M8" s="38">
        <v>5551.5</v>
      </c>
      <c r="N8" s="112">
        <v>590.92100000000005</v>
      </c>
      <c r="O8" s="112">
        <v>2197.0442779999998</v>
      </c>
      <c r="P8" s="55">
        <v>0.39394733333333337</v>
      </c>
      <c r="Q8" s="43" t="s">
        <v>1924</v>
      </c>
      <c r="R8" s="143"/>
    </row>
    <row r="9" spans="1:22" ht="14" customHeight="1" x14ac:dyDescent="0.2">
      <c r="A9" s="34">
        <v>392</v>
      </c>
      <c r="B9" s="34">
        <v>392</v>
      </c>
      <c r="C9" s="34" t="s">
        <v>1919</v>
      </c>
      <c r="D9" s="34" t="s">
        <v>1574</v>
      </c>
      <c r="E9" s="34">
        <v>530278514</v>
      </c>
      <c r="F9" s="48" t="s">
        <v>213</v>
      </c>
      <c r="G9" s="34" t="s">
        <v>1575</v>
      </c>
      <c r="H9" s="35">
        <v>62017868</v>
      </c>
      <c r="I9" s="48" t="s">
        <v>109</v>
      </c>
      <c r="J9" s="34" t="s">
        <v>78</v>
      </c>
      <c r="K9" s="54">
        <v>43934</v>
      </c>
      <c r="L9" s="38">
        <v>1415</v>
      </c>
      <c r="M9" s="38">
        <v>5031.74</v>
      </c>
      <c r="N9" s="112">
        <v>42.45</v>
      </c>
      <c r="O9" s="112">
        <v>157.82910000000001</v>
      </c>
      <c r="P9" s="55">
        <v>3.0000000000000002E-2</v>
      </c>
      <c r="Q9" s="43" t="s">
        <v>129</v>
      </c>
      <c r="R9" s="143"/>
    </row>
    <row r="10" spans="1:22" ht="14" customHeight="1" x14ac:dyDescent="0.2">
      <c r="A10" s="34">
        <v>392</v>
      </c>
      <c r="B10" s="34">
        <v>392</v>
      </c>
      <c r="C10" s="34" t="s">
        <v>1919</v>
      </c>
      <c r="D10" s="34" t="s">
        <v>1644</v>
      </c>
      <c r="E10" s="34">
        <v>530278738</v>
      </c>
      <c r="F10" s="48" t="s">
        <v>1563</v>
      </c>
      <c r="G10" s="34" t="s">
        <v>1645</v>
      </c>
      <c r="H10" s="35">
        <v>62017991</v>
      </c>
      <c r="I10" s="48" t="s">
        <v>109</v>
      </c>
      <c r="J10" s="34" t="s">
        <v>78</v>
      </c>
      <c r="K10" s="54">
        <v>43839</v>
      </c>
      <c r="L10" s="38">
        <v>2000</v>
      </c>
      <c r="M10" s="38">
        <v>6942</v>
      </c>
      <c r="N10" s="112">
        <v>570</v>
      </c>
      <c r="O10" s="112">
        <v>2119.2600000000002</v>
      </c>
      <c r="P10" s="55">
        <v>0.28499999999999998</v>
      </c>
      <c r="Q10" s="43" t="s">
        <v>392</v>
      </c>
      <c r="R10" s="143"/>
    </row>
    <row r="11" spans="1:22" ht="14" customHeight="1" x14ac:dyDescent="0.2">
      <c r="A11" s="34">
        <v>392</v>
      </c>
      <c r="B11" s="34">
        <v>392</v>
      </c>
      <c r="C11" s="34" t="s">
        <v>1919</v>
      </c>
      <c r="D11" s="34" t="s">
        <v>1742</v>
      </c>
      <c r="E11" s="34" t="s">
        <v>1743</v>
      </c>
      <c r="F11" s="48" t="s">
        <v>741</v>
      </c>
      <c r="G11" s="34" t="s">
        <v>1744</v>
      </c>
      <c r="H11" s="35">
        <v>62021860</v>
      </c>
      <c r="I11" s="48" t="s">
        <v>109</v>
      </c>
      <c r="J11" s="34" t="s">
        <v>78</v>
      </c>
      <c r="K11" s="54">
        <v>45501</v>
      </c>
      <c r="L11" s="38">
        <v>1500</v>
      </c>
      <c r="M11" s="38">
        <v>5520</v>
      </c>
      <c r="N11" s="112">
        <v>1200</v>
      </c>
      <c r="O11" s="112">
        <v>4461.6000000000004</v>
      </c>
      <c r="P11" s="55">
        <v>0.8</v>
      </c>
      <c r="Q11" s="43" t="s">
        <v>424</v>
      </c>
      <c r="R11" s="143"/>
    </row>
    <row r="12" spans="1:22" ht="14" customHeight="1" x14ac:dyDescent="0.2">
      <c r="A12" s="34">
        <v>392</v>
      </c>
      <c r="B12" s="34">
        <v>392</v>
      </c>
      <c r="C12" s="34" t="s">
        <v>1919</v>
      </c>
      <c r="D12" s="34" t="s">
        <v>1770</v>
      </c>
      <c r="E12" s="34" t="s">
        <v>1771</v>
      </c>
      <c r="F12" s="48"/>
      <c r="G12" s="34" t="s">
        <v>1772</v>
      </c>
      <c r="H12" s="35">
        <v>62021720</v>
      </c>
      <c r="I12" s="48" t="s">
        <v>109</v>
      </c>
      <c r="J12" s="34" t="s">
        <v>78</v>
      </c>
      <c r="K12" s="54">
        <v>43891</v>
      </c>
      <c r="L12" s="38">
        <v>1150</v>
      </c>
      <c r="M12" s="38">
        <v>3987.05</v>
      </c>
      <c r="N12" s="112">
        <v>31.05</v>
      </c>
      <c r="O12" s="112">
        <v>115.4439</v>
      </c>
      <c r="P12" s="55">
        <v>2.7E-2</v>
      </c>
      <c r="Q12" s="43" t="s">
        <v>1925</v>
      </c>
      <c r="R12" s="143"/>
    </row>
    <row r="13" spans="1:22" ht="14" customHeight="1" x14ac:dyDescent="0.2">
      <c r="A13" s="34">
        <v>392</v>
      </c>
      <c r="B13" s="34">
        <v>392</v>
      </c>
      <c r="C13" s="34" t="s">
        <v>1919</v>
      </c>
      <c r="D13" s="34" t="s">
        <v>1747</v>
      </c>
      <c r="E13" s="34" t="s">
        <v>1748</v>
      </c>
      <c r="F13" s="48" t="s">
        <v>741</v>
      </c>
      <c r="G13" s="34" t="s">
        <v>1749</v>
      </c>
      <c r="H13" s="35">
        <v>62021712</v>
      </c>
      <c r="I13" s="48" t="s">
        <v>109</v>
      </c>
      <c r="J13" s="34" t="s">
        <v>78</v>
      </c>
      <c r="K13" s="54">
        <v>45461</v>
      </c>
      <c r="L13" s="38">
        <v>2000</v>
      </c>
      <c r="M13" s="38">
        <v>7444</v>
      </c>
      <c r="N13" s="112">
        <v>1518.6645000000001</v>
      </c>
      <c r="O13" s="112">
        <v>5646.3946109999997</v>
      </c>
      <c r="P13" s="55">
        <v>0.75933225000000004</v>
      </c>
      <c r="Q13" s="43" t="s">
        <v>714</v>
      </c>
      <c r="R13" s="143"/>
    </row>
    <row r="14" spans="1:22" ht="14" customHeight="1" x14ac:dyDescent="0.2">
      <c r="A14" s="34">
        <v>392</v>
      </c>
      <c r="B14" s="34">
        <v>392</v>
      </c>
      <c r="C14" s="34" t="s">
        <v>1919</v>
      </c>
      <c r="D14" s="34" t="s">
        <v>1752</v>
      </c>
      <c r="E14" s="34" t="s">
        <v>1753</v>
      </c>
      <c r="F14" s="48" t="s">
        <v>1611</v>
      </c>
      <c r="G14" s="34" t="s">
        <v>1754</v>
      </c>
      <c r="H14" s="35">
        <v>62021217</v>
      </c>
      <c r="I14" s="48" t="s">
        <v>109</v>
      </c>
      <c r="J14" s="34" t="s">
        <v>78</v>
      </c>
      <c r="K14" s="56">
        <v>45012</v>
      </c>
      <c r="L14" s="38">
        <v>2500</v>
      </c>
      <c r="M14" s="38">
        <v>8892.5</v>
      </c>
      <c r="N14" s="112">
        <v>725</v>
      </c>
      <c r="O14" s="112">
        <v>2695.55</v>
      </c>
      <c r="P14" s="55">
        <v>0.28999999999999998</v>
      </c>
      <c r="Q14" s="43" t="s">
        <v>1923</v>
      </c>
      <c r="R14" s="143"/>
    </row>
    <row r="15" spans="1:22" ht="14" customHeight="1" x14ac:dyDescent="0.2">
      <c r="A15" s="34">
        <v>392</v>
      </c>
      <c r="B15" s="34">
        <v>392</v>
      </c>
      <c r="C15" s="34" t="s">
        <v>1919</v>
      </c>
      <c r="D15" s="34" t="s">
        <v>1652</v>
      </c>
      <c r="E15" s="34" t="s">
        <v>1690</v>
      </c>
      <c r="F15" s="34" t="s">
        <v>1611</v>
      </c>
      <c r="G15" s="34" t="s">
        <v>1757</v>
      </c>
      <c r="H15" s="35">
        <v>62020912</v>
      </c>
      <c r="I15" s="34" t="s">
        <v>109</v>
      </c>
      <c r="J15" s="34" t="s">
        <v>78</v>
      </c>
      <c r="K15" s="56">
        <v>44857</v>
      </c>
      <c r="L15" s="38">
        <v>5000</v>
      </c>
      <c r="M15" s="38">
        <v>17625</v>
      </c>
      <c r="N15" s="112">
        <v>290.81299999999999</v>
      </c>
      <c r="O15" s="112">
        <v>1081.2427339999999</v>
      </c>
      <c r="P15" s="55">
        <v>5.8162599999999995E-2</v>
      </c>
      <c r="Q15" s="43" t="s">
        <v>1926</v>
      </c>
      <c r="R15" s="143"/>
    </row>
    <row r="16" spans="1:22" ht="14" customHeight="1" x14ac:dyDescent="0.2">
      <c r="A16" s="34">
        <v>392</v>
      </c>
      <c r="B16" s="34">
        <v>392</v>
      </c>
      <c r="C16" s="34" t="s">
        <v>1919</v>
      </c>
      <c r="D16" s="34" t="s">
        <v>1759</v>
      </c>
      <c r="E16" s="34" t="s">
        <v>1760</v>
      </c>
      <c r="F16" s="34" t="s">
        <v>1611</v>
      </c>
      <c r="G16" s="34" t="s">
        <v>1761</v>
      </c>
      <c r="H16" s="35">
        <v>62020805</v>
      </c>
      <c r="I16" s="34" t="s">
        <v>109</v>
      </c>
      <c r="J16" s="34" t="s">
        <v>78</v>
      </c>
      <c r="K16" s="56">
        <v>44810</v>
      </c>
      <c r="L16" s="38">
        <v>3500</v>
      </c>
      <c r="M16" s="38">
        <v>11956</v>
      </c>
      <c r="N16" s="112">
        <v>1198.7940000000001</v>
      </c>
      <c r="O16" s="112">
        <v>4457.1160920000002</v>
      </c>
      <c r="P16" s="55">
        <v>0.34251257142857144</v>
      </c>
      <c r="Q16" s="43" t="s">
        <v>1923</v>
      </c>
      <c r="R16" s="143"/>
    </row>
    <row r="17" spans="1:18" ht="14" customHeight="1" x14ac:dyDescent="0.2">
      <c r="A17" s="34">
        <v>392</v>
      </c>
      <c r="B17" s="34">
        <v>392</v>
      </c>
      <c r="C17" s="34" t="s">
        <v>1919</v>
      </c>
      <c r="D17" s="34" t="s">
        <v>1703</v>
      </c>
      <c r="E17" s="34" t="s">
        <v>1704</v>
      </c>
      <c r="F17" s="34" t="s">
        <v>741</v>
      </c>
      <c r="G17" s="34" t="s">
        <v>1705</v>
      </c>
      <c r="H17" s="35">
        <v>62020607</v>
      </c>
      <c r="I17" s="34" t="s">
        <v>109</v>
      </c>
      <c r="J17" s="34" t="s">
        <v>78</v>
      </c>
      <c r="K17" s="56">
        <v>44728</v>
      </c>
      <c r="L17" s="38">
        <v>3000</v>
      </c>
      <c r="M17" s="38">
        <v>9975</v>
      </c>
      <c r="N17" s="112">
        <v>1436.1892799999998</v>
      </c>
      <c r="O17" s="112">
        <v>5339.7517430399994</v>
      </c>
      <c r="P17" s="55">
        <v>0.47872975999999995</v>
      </c>
      <c r="Q17" s="43" t="s">
        <v>1924</v>
      </c>
      <c r="R17" s="143"/>
    </row>
    <row r="18" spans="1:18" ht="14" customHeight="1" x14ac:dyDescent="0.2">
      <c r="A18" s="34">
        <v>392</v>
      </c>
      <c r="B18" s="34">
        <v>392</v>
      </c>
      <c r="C18" s="34" t="s">
        <v>1919</v>
      </c>
      <c r="D18" s="34" t="s">
        <v>1708</v>
      </c>
      <c r="E18" s="34" t="s">
        <v>1709</v>
      </c>
      <c r="F18" s="34" t="s">
        <v>741</v>
      </c>
      <c r="G18" s="34" t="s">
        <v>1710</v>
      </c>
      <c r="H18" s="35">
        <v>62020441</v>
      </c>
      <c r="I18" s="34" t="s">
        <v>109</v>
      </c>
      <c r="J18" s="34" t="s">
        <v>78</v>
      </c>
      <c r="K18" s="56">
        <v>44682</v>
      </c>
      <c r="L18" s="38">
        <v>4000</v>
      </c>
      <c r="M18" s="38">
        <v>25624</v>
      </c>
      <c r="N18" s="112">
        <v>2861.393</v>
      </c>
      <c r="O18" s="112">
        <v>10638.659174</v>
      </c>
      <c r="P18" s="55">
        <v>0.71534825000000002</v>
      </c>
      <c r="Q18" s="43" t="s">
        <v>1927</v>
      </c>
      <c r="R18" s="143"/>
    </row>
    <row r="19" spans="1:18" ht="14" customHeight="1" x14ac:dyDescent="0.2">
      <c r="A19" s="34">
        <v>392</v>
      </c>
      <c r="B19" s="34">
        <v>392</v>
      </c>
      <c r="C19" s="34" t="s">
        <v>1919</v>
      </c>
      <c r="D19" s="34" t="s">
        <v>1714</v>
      </c>
      <c r="E19" s="34" t="s">
        <v>1715</v>
      </c>
      <c r="F19" s="34" t="s">
        <v>1611</v>
      </c>
      <c r="G19" s="34" t="s">
        <v>1716</v>
      </c>
      <c r="H19" s="35">
        <v>62020433</v>
      </c>
      <c r="I19" s="34" t="s">
        <v>109</v>
      </c>
      <c r="J19" s="34" t="s">
        <v>78</v>
      </c>
      <c r="K19" s="56">
        <v>44682</v>
      </c>
      <c r="L19" s="37">
        <v>3500</v>
      </c>
      <c r="M19" s="37">
        <v>22421</v>
      </c>
      <c r="N19" s="112">
        <v>141.97800000000001</v>
      </c>
      <c r="O19" s="112">
        <v>527.87420400000008</v>
      </c>
      <c r="P19" s="55">
        <v>4.0565142857142862E-2</v>
      </c>
      <c r="Q19" s="43" t="s">
        <v>1927</v>
      </c>
      <c r="R19" s="143"/>
    </row>
    <row r="20" spans="1:18" ht="14" customHeight="1" x14ac:dyDescent="0.2">
      <c r="A20" s="34">
        <v>392</v>
      </c>
      <c r="B20" s="34">
        <v>392</v>
      </c>
      <c r="C20" s="34" t="s">
        <v>1919</v>
      </c>
      <c r="D20" s="34" t="s">
        <v>1717</v>
      </c>
      <c r="E20" s="34" t="s">
        <v>1718</v>
      </c>
      <c r="F20" s="34" t="s">
        <v>1611</v>
      </c>
      <c r="G20" s="34" t="s">
        <v>1719</v>
      </c>
      <c r="H20" s="35">
        <v>62020391</v>
      </c>
      <c r="I20" s="34" t="s">
        <v>109</v>
      </c>
      <c r="J20" s="34" t="s">
        <v>78</v>
      </c>
      <c r="K20" s="56">
        <v>44655</v>
      </c>
      <c r="L20" s="37">
        <v>5000</v>
      </c>
      <c r="M20" s="37">
        <v>32300</v>
      </c>
      <c r="N20" s="112">
        <v>1837.136</v>
      </c>
      <c r="O20" s="112">
        <v>6830.4716479999997</v>
      </c>
      <c r="P20" s="55">
        <v>0.36742720000000001</v>
      </c>
      <c r="Q20" s="43" t="s">
        <v>1928</v>
      </c>
      <c r="R20" s="143"/>
    </row>
    <row r="21" spans="1:18" ht="14" customHeight="1" x14ac:dyDescent="0.2">
      <c r="A21" s="34">
        <v>392</v>
      </c>
      <c r="B21" s="34">
        <v>392</v>
      </c>
      <c r="C21" s="34" t="s">
        <v>1919</v>
      </c>
      <c r="D21" s="34" t="s">
        <v>1721</v>
      </c>
      <c r="E21" s="34" t="s">
        <v>1722</v>
      </c>
      <c r="F21" s="34" t="s">
        <v>1611</v>
      </c>
      <c r="G21" s="34" t="s">
        <v>1723</v>
      </c>
      <c r="H21" s="35">
        <v>62020201</v>
      </c>
      <c r="I21" s="34" t="s">
        <v>109</v>
      </c>
      <c r="J21" s="34" t="s">
        <v>86</v>
      </c>
      <c r="K21" s="56">
        <v>44599</v>
      </c>
      <c r="L21" s="37">
        <v>3000</v>
      </c>
      <c r="M21" s="37">
        <v>10714.8</v>
      </c>
      <c r="N21" s="112">
        <v>675.00479999999982</v>
      </c>
      <c r="O21" s="112">
        <v>2714.8018051199988</v>
      </c>
      <c r="P21" s="55">
        <v>0.22500159999999994</v>
      </c>
      <c r="Q21" s="43" t="s">
        <v>1929</v>
      </c>
      <c r="R21" s="143"/>
    </row>
    <row r="22" spans="1:18" ht="14" customHeight="1" x14ac:dyDescent="0.2">
      <c r="A22" s="34">
        <v>392</v>
      </c>
      <c r="B22" s="34">
        <v>392</v>
      </c>
      <c r="C22" s="34" t="s">
        <v>1919</v>
      </c>
      <c r="D22" s="34" t="s">
        <v>1726</v>
      </c>
      <c r="E22" s="34" t="s">
        <v>1727</v>
      </c>
      <c r="F22" s="34" t="s">
        <v>741</v>
      </c>
      <c r="G22" s="34" t="s">
        <v>1728</v>
      </c>
      <c r="H22" s="35">
        <v>62019997</v>
      </c>
      <c r="I22" s="34" t="s">
        <v>109</v>
      </c>
      <c r="J22" s="34" t="s">
        <v>78</v>
      </c>
      <c r="K22" s="56">
        <v>44552</v>
      </c>
      <c r="L22" s="37">
        <v>2000</v>
      </c>
      <c r="M22" s="37">
        <v>6300</v>
      </c>
      <c r="N22" s="112">
        <v>1238.2829999999999</v>
      </c>
      <c r="O22" s="112">
        <v>4603.9361939999999</v>
      </c>
      <c r="P22" s="55">
        <v>0.6191414999999999</v>
      </c>
      <c r="Q22" s="43" t="s">
        <v>1930</v>
      </c>
      <c r="R22" s="143"/>
    </row>
    <row r="23" spans="1:18" ht="14" customHeight="1" x14ac:dyDescent="0.2">
      <c r="A23" s="34">
        <v>392</v>
      </c>
      <c r="B23" s="34">
        <v>392</v>
      </c>
      <c r="C23" s="34" t="s">
        <v>1919</v>
      </c>
      <c r="D23" s="34" t="s">
        <v>1675</v>
      </c>
      <c r="E23" s="34" t="s">
        <v>1676</v>
      </c>
      <c r="F23" s="34" t="s">
        <v>1611</v>
      </c>
      <c r="G23" s="34" t="s">
        <v>1731</v>
      </c>
      <c r="H23" s="35">
        <v>62019427</v>
      </c>
      <c r="I23" s="34" t="s">
        <v>109</v>
      </c>
      <c r="J23" s="34" t="s">
        <v>78</v>
      </c>
      <c r="K23" s="56">
        <v>44458</v>
      </c>
      <c r="L23" s="37">
        <v>4000</v>
      </c>
      <c r="M23" s="37">
        <v>12888</v>
      </c>
      <c r="N23" s="112">
        <v>400</v>
      </c>
      <c r="O23" s="112">
        <v>1487.2</v>
      </c>
      <c r="P23" s="55">
        <v>0.1</v>
      </c>
      <c r="Q23" s="43" t="s">
        <v>240</v>
      </c>
      <c r="R23" s="143"/>
    </row>
    <row r="24" spans="1:18" ht="14" customHeight="1" x14ac:dyDescent="0.2">
      <c r="A24" s="34">
        <v>392</v>
      </c>
      <c r="B24" s="34">
        <v>392</v>
      </c>
      <c r="C24" s="34" t="s">
        <v>1919</v>
      </c>
      <c r="D24" s="34" t="s">
        <v>1733</v>
      </c>
      <c r="E24" s="34" t="s">
        <v>1687</v>
      </c>
      <c r="F24" s="34" t="s">
        <v>741</v>
      </c>
      <c r="G24" s="34" t="s">
        <v>1734</v>
      </c>
      <c r="H24" s="35">
        <v>62018973</v>
      </c>
      <c r="I24" s="34" t="s">
        <v>109</v>
      </c>
      <c r="J24" s="34" t="s">
        <v>86</v>
      </c>
      <c r="K24" s="56">
        <v>44430</v>
      </c>
      <c r="L24" s="37">
        <v>1700</v>
      </c>
      <c r="M24" s="37">
        <v>6543.3</v>
      </c>
      <c r="N24" s="112">
        <v>233.81307607826147</v>
      </c>
      <c r="O24" s="112">
        <v>940.37281067915967</v>
      </c>
      <c r="P24" s="55">
        <v>0.13753710357544793</v>
      </c>
      <c r="Q24" s="43" t="s">
        <v>1931</v>
      </c>
      <c r="R24" s="143"/>
    </row>
    <row r="25" spans="1:18" ht="14" customHeight="1" x14ac:dyDescent="0.2">
      <c r="A25" s="34">
        <v>392</v>
      </c>
      <c r="B25" s="34">
        <v>392</v>
      </c>
      <c r="C25" s="34" t="s">
        <v>1919</v>
      </c>
      <c r="D25" s="34" t="s">
        <v>1667</v>
      </c>
      <c r="E25" s="34">
        <v>862034928</v>
      </c>
      <c r="F25" s="34" t="s">
        <v>1563</v>
      </c>
      <c r="G25" s="34" t="s">
        <v>1668</v>
      </c>
      <c r="H25" s="35">
        <v>62018940</v>
      </c>
      <c r="I25" s="34" t="s">
        <v>109</v>
      </c>
      <c r="J25" s="34" t="s">
        <v>86</v>
      </c>
      <c r="K25" s="56">
        <v>44423</v>
      </c>
      <c r="L25" s="37">
        <v>2000</v>
      </c>
      <c r="M25" s="37">
        <v>6446</v>
      </c>
      <c r="N25" s="112">
        <v>264.58111999999988</v>
      </c>
      <c r="O25" s="112">
        <v>1064.1188065279994</v>
      </c>
      <c r="P25" s="55">
        <v>0.13229055999999995</v>
      </c>
      <c r="Q25" s="43" t="s">
        <v>1932</v>
      </c>
      <c r="R25" s="143"/>
    </row>
    <row r="26" spans="1:18" ht="14" customHeight="1" x14ac:dyDescent="0.2">
      <c r="A26" s="34">
        <v>392</v>
      </c>
      <c r="B26" s="34">
        <v>392</v>
      </c>
      <c r="C26" s="34" t="s">
        <v>1919</v>
      </c>
      <c r="D26" s="34" t="s">
        <v>1671</v>
      </c>
      <c r="E26" s="34" t="s">
        <v>1672</v>
      </c>
      <c r="F26" s="34" t="s">
        <v>1611</v>
      </c>
      <c r="G26" s="34" t="s">
        <v>1673</v>
      </c>
      <c r="H26" s="35">
        <v>62018643</v>
      </c>
      <c r="I26" s="34" t="s">
        <v>109</v>
      </c>
      <c r="J26" s="34" t="s">
        <v>78</v>
      </c>
      <c r="K26" s="56">
        <v>44396</v>
      </c>
      <c r="L26" s="37">
        <v>2000</v>
      </c>
      <c r="M26" s="37">
        <v>6522</v>
      </c>
      <c r="N26" s="112">
        <v>1452.53341</v>
      </c>
      <c r="O26" s="112">
        <v>5400.5192183799991</v>
      </c>
      <c r="P26" s="55">
        <v>0.72626670500000001</v>
      </c>
      <c r="Q26" s="56" t="s">
        <v>1933</v>
      </c>
      <c r="R26" s="143"/>
    </row>
    <row r="27" spans="1:18" ht="14" customHeight="1" x14ac:dyDescent="0.2">
      <c r="A27" s="34">
        <v>392</v>
      </c>
      <c r="B27" s="34">
        <v>392</v>
      </c>
      <c r="C27" s="34" t="s">
        <v>1919</v>
      </c>
      <c r="D27" s="34" t="s">
        <v>1675</v>
      </c>
      <c r="E27" s="34" t="s">
        <v>1676</v>
      </c>
      <c r="F27" s="34" t="s">
        <v>1611</v>
      </c>
      <c r="G27" s="34" t="s">
        <v>1677</v>
      </c>
      <c r="H27" s="34">
        <v>62018163</v>
      </c>
      <c r="I27" s="34" t="s">
        <v>109</v>
      </c>
      <c r="J27" s="34" t="s">
        <v>78</v>
      </c>
      <c r="K27" s="56">
        <v>43843</v>
      </c>
      <c r="L27" s="37">
        <v>2500</v>
      </c>
      <c r="M27" s="37">
        <v>8675</v>
      </c>
      <c r="N27" s="112">
        <v>500</v>
      </c>
      <c r="O27" s="112">
        <v>1859</v>
      </c>
      <c r="P27" s="55">
        <v>0.2</v>
      </c>
      <c r="Q27" s="56" t="s">
        <v>371</v>
      </c>
      <c r="R27" s="143"/>
    </row>
    <row r="28" spans="1:18" ht="14" customHeight="1" x14ac:dyDescent="0.2">
      <c r="A28" s="34">
        <v>392</v>
      </c>
      <c r="B28" s="34">
        <v>392</v>
      </c>
      <c r="C28" s="34" t="s">
        <v>1919</v>
      </c>
      <c r="D28" s="34" t="s">
        <v>1683</v>
      </c>
      <c r="E28" s="34">
        <v>862034928</v>
      </c>
      <c r="F28" s="34" t="s">
        <v>1563</v>
      </c>
      <c r="G28" s="34" t="s">
        <v>1684</v>
      </c>
      <c r="H28" s="34">
        <v>62018106</v>
      </c>
      <c r="I28" s="34" t="s">
        <v>109</v>
      </c>
      <c r="J28" s="34" t="s">
        <v>86</v>
      </c>
      <c r="K28" s="56">
        <v>44231</v>
      </c>
      <c r="L28" s="37">
        <v>1409.3824400000001</v>
      </c>
      <c r="M28" s="37">
        <v>5575.0941199999997</v>
      </c>
      <c r="N28" s="112">
        <v>113.30147999999998</v>
      </c>
      <c r="O28" s="112">
        <v>455.68722241199987</v>
      </c>
      <c r="P28" s="55">
        <v>8.0390869635072207E-2</v>
      </c>
      <c r="Q28" s="56" t="s">
        <v>1932</v>
      </c>
      <c r="R28" s="143"/>
    </row>
    <row r="29" spans="1:18" ht="14" customHeight="1" x14ac:dyDescent="0.2">
      <c r="A29" s="34">
        <v>392</v>
      </c>
      <c r="B29" s="34">
        <v>392</v>
      </c>
      <c r="C29" s="34" t="s">
        <v>1919</v>
      </c>
      <c r="D29" s="34" t="s">
        <v>1686</v>
      </c>
      <c r="E29" s="34" t="s">
        <v>1687</v>
      </c>
      <c r="F29" s="34" t="s">
        <v>741</v>
      </c>
      <c r="G29" s="34" t="s">
        <v>1688</v>
      </c>
      <c r="H29" s="34">
        <v>62017140</v>
      </c>
      <c r="I29" s="34" t="s">
        <v>109</v>
      </c>
      <c r="J29" s="34" t="s">
        <v>86</v>
      </c>
      <c r="K29" s="56">
        <v>44033</v>
      </c>
      <c r="L29" s="37">
        <v>2012</v>
      </c>
      <c r="M29" s="37">
        <v>7785.6351999999997</v>
      </c>
      <c r="N29" s="112">
        <v>145.53809075338393</v>
      </c>
      <c r="O29" s="112">
        <v>585.33964720103484</v>
      </c>
      <c r="P29" s="55">
        <v>7.2335035165697781E-2</v>
      </c>
      <c r="Q29" s="56" t="s">
        <v>395</v>
      </c>
      <c r="R29" s="143"/>
    </row>
    <row r="30" spans="1:18" ht="14" customHeight="1" x14ac:dyDescent="0.2">
      <c r="A30" s="34">
        <v>392</v>
      </c>
      <c r="B30" s="34">
        <v>392</v>
      </c>
      <c r="C30" s="34" t="s">
        <v>1919</v>
      </c>
      <c r="D30" s="34" t="s">
        <v>1652</v>
      </c>
      <c r="E30" s="34" t="s">
        <v>1690</v>
      </c>
      <c r="F30" s="34" t="s">
        <v>1611</v>
      </c>
      <c r="G30" s="34" t="s">
        <v>1691</v>
      </c>
      <c r="H30" s="34">
        <v>62012778</v>
      </c>
      <c r="I30" s="34" t="s">
        <v>109</v>
      </c>
      <c r="J30" s="34" t="s">
        <v>78</v>
      </c>
      <c r="K30" s="56">
        <v>44370</v>
      </c>
      <c r="L30" s="37">
        <v>7065.866</v>
      </c>
      <c r="M30" s="37">
        <v>25257.06581</v>
      </c>
      <c r="N30" s="112">
        <v>1312.866</v>
      </c>
      <c r="O30" s="112">
        <v>4881.235788</v>
      </c>
      <c r="P30" s="55">
        <v>0.18580397646940941</v>
      </c>
      <c r="Q30" s="56" t="s">
        <v>476</v>
      </c>
      <c r="R30" s="143"/>
    </row>
    <row r="31" spans="1:18" ht="14" customHeight="1" x14ac:dyDescent="0.2">
      <c r="A31" s="34">
        <v>392</v>
      </c>
      <c r="B31" s="34">
        <v>392</v>
      </c>
      <c r="C31" s="34" t="s">
        <v>1919</v>
      </c>
      <c r="D31" s="34" t="s">
        <v>1693</v>
      </c>
      <c r="E31" s="34">
        <v>364800114</v>
      </c>
      <c r="F31" s="34" t="s">
        <v>1563</v>
      </c>
      <c r="G31" s="34" t="s">
        <v>1694</v>
      </c>
      <c r="H31" s="34">
        <v>62009766</v>
      </c>
      <c r="I31" s="34" t="s">
        <v>109</v>
      </c>
      <c r="J31" s="34" t="s">
        <v>78</v>
      </c>
      <c r="K31" s="56">
        <v>43417</v>
      </c>
      <c r="L31" s="37">
        <v>2000</v>
      </c>
      <c r="M31" s="37">
        <v>7412</v>
      </c>
      <c r="N31" s="112">
        <v>60</v>
      </c>
      <c r="O31" s="112">
        <v>223.08</v>
      </c>
      <c r="P31" s="55">
        <v>0.03</v>
      </c>
      <c r="Q31" s="56" t="s">
        <v>1934</v>
      </c>
      <c r="R31" s="143"/>
    </row>
    <row r="32" spans="1:18" ht="14" customHeight="1" x14ac:dyDescent="0.2">
      <c r="A32" s="34">
        <v>392</v>
      </c>
      <c r="B32" s="34">
        <v>392</v>
      </c>
      <c r="C32" s="34" t="s">
        <v>1919</v>
      </c>
      <c r="D32" s="34" t="s">
        <v>1697</v>
      </c>
      <c r="E32" s="34" t="s">
        <v>1698</v>
      </c>
      <c r="F32" s="34" t="s">
        <v>1611</v>
      </c>
      <c r="G32" s="34" t="s">
        <v>1699</v>
      </c>
      <c r="H32" s="34">
        <v>62017850</v>
      </c>
      <c r="I32" s="34" t="s">
        <v>109</v>
      </c>
      <c r="J32" s="34" t="s">
        <v>86</v>
      </c>
      <c r="K32" s="56">
        <v>43633</v>
      </c>
      <c r="L32" s="37">
        <v>7367.8561</v>
      </c>
      <c r="M32" s="37">
        <v>29690.986499999999</v>
      </c>
      <c r="N32" s="112">
        <v>907.71187200000043</v>
      </c>
      <c r="O32" s="112">
        <v>3650.7263779968016</v>
      </c>
      <c r="P32" s="55">
        <v>0.12319891426761177</v>
      </c>
      <c r="Q32" s="56" t="s">
        <v>117</v>
      </c>
      <c r="R32" s="143"/>
    </row>
    <row r="33" spans="1:18" ht="14" customHeight="1" x14ac:dyDescent="0.2">
      <c r="A33" s="34">
        <v>392</v>
      </c>
      <c r="B33" s="34">
        <v>392</v>
      </c>
      <c r="C33" s="34" t="s">
        <v>1919</v>
      </c>
      <c r="D33" s="34" t="s">
        <v>1655</v>
      </c>
      <c r="E33" s="34" t="s">
        <v>1656</v>
      </c>
      <c r="F33" s="34" t="s">
        <v>1611</v>
      </c>
      <c r="G33" s="34" t="s">
        <v>1701</v>
      </c>
      <c r="H33" s="34">
        <v>62007695</v>
      </c>
      <c r="I33" s="34" t="s">
        <v>109</v>
      </c>
      <c r="J33" s="34" t="s">
        <v>86</v>
      </c>
      <c r="K33" s="56">
        <v>43334</v>
      </c>
      <c r="L33" s="37">
        <v>1350</v>
      </c>
      <c r="M33" s="37">
        <v>5799.7349999999997</v>
      </c>
      <c r="N33" s="112">
        <v>36.522200000000183</v>
      </c>
      <c r="O33" s="112">
        <v>146.88863618000073</v>
      </c>
      <c r="P33" s="55">
        <v>2.7053481481481616E-2</v>
      </c>
      <c r="Q33" s="56" t="s">
        <v>428</v>
      </c>
      <c r="R33" s="143"/>
    </row>
    <row r="34" spans="1:18" ht="14" customHeight="1" x14ac:dyDescent="0.2">
      <c r="A34" s="34">
        <v>392</v>
      </c>
      <c r="B34" s="34">
        <v>392</v>
      </c>
      <c r="C34" s="34" t="s">
        <v>1919</v>
      </c>
      <c r="D34" s="34" t="s">
        <v>1655</v>
      </c>
      <c r="E34" s="34" t="s">
        <v>1656</v>
      </c>
      <c r="F34" s="34" t="s">
        <v>1611</v>
      </c>
      <c r="G34" s="34" t="s">
        <v>1657</v>
      </c>
      <c r="H34" s="34">
        <v>60360658</v>
      </c>
      <c r="I34" s="34" t="s">
        <v>109</v>
      </c>
      <c r="J34" s="34" t="s">
        <v>78</v>
      </c>
      <c r="K34" s="56">
        <v>43521</v>
      </c>
      <c r="L34" s="37">
        <v>1527.60772</v>
      </c>
      <c r="M34" s="37">
        <v>5549.7988500000001</v>
      </c>
      <c r="N34" s="112">
        <v>320.50812999999988</v>
      </c>
      <c r="O34" s="112">
        <v>1191.6492273399995</v>
      </c>
      <c r="P34" s="55">
        <v>0.20981049375686572</v>
      </c>
      <c r="Q34" s="56" t="s">
        <v>1935</v>
      </c>
      <c r="R34" s="143"/>
    </row>
    <row r="35" spans="1:18" ht="14" customHeight="1" x14ac:dyDescent="0.2">
      <c r="A35" s="34">
        <v>392</v>
      </c>
      <c r="B35" s="34">
        <v>392</v>
      </c>
      <c r="C35" s="34" t="s">
        <v>1919</v>
      </c>
      <c r="D35" s="34" t="s">
        <v>1562</v>
      </c>
      <c r="E35" s="34">
        <v>540290103</v>
      </c>
      <c r="F35" s="34" t="s">
        <v>213</v>
      </c>
      <c r="G35" s="34" t="s">
        <v>1586</v>
      </c>
      <c r="H35" s="34">
        <v>50005636</v>
      </c>
      <c r="I35" s="34" t="s">
        <v>109</v>
      </c>
      <c r="J35" s="34" t="s">
        <v>75</v>
      </c>
      <c r="K35" s="56">
        <v>43802</v>
      </c>
      <c r="L35" s="37">
        <v>30000</v>
      </c>
      <c r="M35" s="37">
        <v>30000</v>
      </c>
      <c r="N35" s="112">
        <v>8896.9449999999997</v>
      </c>
      <c r="O35" s="112">
        <v>8896.9449999999997</v>
      </c>
      <c r="P35" s="55">
        <v>0.29656483333333333</v>
      </c>
      <c r="Q35" s="56" t="s">
        <v>1936</v>
      </c>
      <c r="R35" s="143"/>
    </row>
    <row r="36" spans="1:18" ht="14" customHeight="1" x14ac:dyDescent="0.2">
      <c r="A36" s="34">
        <v>392</v>
      </c>
      <c r="B36" s="34">
        <v>392</v>
      </c>
      <c r="C36" s="34" t="s">
        <v>1919</v>
      </c>
      <c r="D36" s="34" t="s">
        <v>1590</v>
      </c>
      <c r="E36" s="34">
        <v>516576212</v>
      </c>
      <c r="F36" s="34" t="s">
        <v>213</v>
      </c>
      <c r="G36" s="34" t="s">
        <v>1591</v>
      </c>
      <c r="H36" s="34">
        <v>50007582</v>
      </c>
      <c r="I36" s="34" t="s">
        <v>109</v>
      </c>
      <c r="J36" s="34" t="s">
        <v>75</v>
      </c>
      <c r="K36" s="56">
        <v>44725</v>
      </c>
      <c r="L36" s="37">
        <v>10500</v>
      </c>
      <c r="M36" s="37">
        <v>10500</v>
      </c>
      <c r="N36" s="112">
        <v>1711</v>
      </c>
      <c r="O36" s="112">
        <v>1711</v>
      </c>
      <c r="P36" s="55">
        <v>0.16295238095238096</v>
      </c>
      <c r="Q36" s="56" t="s">
        <v>1924</v>
      </c>
      <c r="R36" s="143"/>
    </row>
    <row r="37" spans="1:18" ht="14" customHeight="1" x14ac:dyDescent="0.2">
      <c r="A37" s="34">
        <v>392</v>
      </c>
      <c r="B37" s="34">
        <v>392</v>
      </c>
      <c r="C37" s="34" t="s">
        <v>1919</v>
      </c>
      <c r="D37" s="34" t="s">
        <v>1763</v>
      </c>
      <c r="E37" s="34" t="s">
        <v>1764</v>
      </c>
      <c r="F37" s="34" t="s">
        <v>1611</v>
      </c>
      <c r="G37" s="34" t="s">
        <v>1765</v>
      </c>
      <c r="H37" s="34">
        <v>62020789</v>
      </c>
      <c r="I37" s="34" t="s">
        <v>109</v>
      </c>
      <c r="J37" s="34" t="s">
        <v>78</v>
      </c>
      <c r="K37" s="56">
        <v>44802</v>
      </c>
      <c r="L37" s="37">
        <v>2000</v>
      </c>
      <c r="M37" s="37">
        <v>6638</v>
      </c>
      <c r="N37" s="112">
        <v>43.648000000000003</v>
      </c>
      <c r="O37" s="112">
        <v>162.283264</v>
      </c>
      <c r="P37" s="55">
        <v>2.1824000000000003E-2</v>
      </c>
      <c r="Q37" s="56" t="s">
        <v>1923</v>
      </c>
      <c r="R37" s="143"/>
    </row>
    <row r="38" spans="1:18" ht="14" customHeight="1" x14ac:dyDescent="0.2">
      <c r="A38" s="34">
        <v>392</v>
      </c>
      <c r="B38" s="34">
        <v>392</v>
      </c>
      <c r="C38" s="34" t="s">
        <v>1919</v>
      </c>
      <c r="D38" s="34" t="s">
        <v>1647</v>
      </c>
      <c r="E38" s="34" t="s">
        <v>1648</v>
      </c>
      <c r="F38" s="34" t="s">
        <v>1611</v>
      </c>
      <c r="G38" s="34" t="s">
        <v>1649</v>
      </c>
      <c r="H38" s="34">
        <v>62007091</v>
      </c>
      <c r="I38" s="34" t="s">
        <v>109</v>
      </c>
      <c r="J38" s="34" t="s">
        <v>78</v>
      </c>
      <c r="K38" s="56">
        <v>43241</v>
      </c>
      <c r="L38" s="37">
        <v>3500</v>
      </c>
      <c r="M38" s="37">
        <v>12656</v>
      </c>
      <c r="N38" s="112">
        <v>593.25</v>
      </c>
      <c r="O38" s="112">
        <v>2205.7035000000001</v>
      </c>
      <c r="P38" s="55">
        <v>0.16950000000000001</v>
      </c>
      <c r="Q38" s="56" t="s">
        <v>1937</v>
      </c>
      <c r="R38" s="143"/>
    </row>
    <row r="39" spans="1:18" ht="14" customHeight="1" x14ac:dyDescent="0.2">
      <c r="A39" s="34">
        <v>392</v>
      </c>
      <c r="B39" s="34">
        <v>392</v>
      </c>
      <c r="C39" s="34" t="s">
        <v>1919</v>
      </c>
      <c r="D39" s="34" t="s">
        <v>1583</v>
      </c>
      <c r="E39" s="34">
        <v>540279767</v>
      </c>
      <c r="F39" s="34" t="s">
        <v>213</v>
      </c>
      <c r="G39" s="34" t="s">
        <v>1584</v>
      </c>
      <c r="H39" s="34">
        <v>60419611</v>
      </c>
      <c r="I39" s="34" t="s">
        <v>109</v>
      </c>
      <c r="J39" s="34" t="s">
        <v>78</v>
      </c>
      <c r="K39" s="56">
        <v>42572</v>
      </c>
      <c r="L39" s="37">
        <v>2100</v>
      </c>
      <c r="M39" s="37">
        <v>8194.2000000000007</v>
      </c>
      <c r="N39" s="112">
        <v>225.26900000000001</v>
      </c>
      <c r="O39" s="112">
        <v>837.55014199999994</v>
      </c>
      <c r="P39" s="55">
        <v>0.10727095238095238</v>
      </c>
      <c r="Q39" s="56" t="s">
        <v>234</v>
      </c>
      <c r="R39" s="143"/>
    </row>
    <row r="40" spans="1:18" ht="14" customHeight="1" x14ac:dyDescent="0.2">
      <c r="A40" s="34">
        <v>392</v>
      </c>
      <c r="B40" s="34">
        <v>392</v>
      </c>
      <c r="C40" s="34" t="s">
        <v>1919</v>
      </c>
      <c r="D40" s="34" t="s">
        <v>1664</v>
      </c>
      <c r="E40" s="34">
        <v>550254411</v>
      </c>
      <c r="F40" s="34" t="s">
        <v>1563</v>
      </c>
      <c r="G40" s="34" t="s">
        <v>1665</v>
      </c>
      <c r="H40" s="34">
        <v>60398492</v>
      </c>
      <c r="I40" s="34" t="s">
        <v>109</v>
      </c>
      <c r="J40" s="34" t="s">
        <v>78</v>
      </c>
      <c r="K40" s="56">
        <v>42450</v>
      </c>
      <c r="L40" s="37">
        <v>6194.2466999999997</v>
      </c>
      <c r="M40" s="37">
        <v>24040.773420000001</v>
      </c>
      <c r="N40" s="112">
        <v>1223.5008100000005</v>
      </c>
      <c r="O40" s="112">
        <v>4548.9760115800018</v>
      </c>
      <c r="P40" s="55">
        <v>0.19752213130290736</v>
      </c>
      <c r="Q40" s="56" t="s">
        <v>1938</v>
      </c>
      <c r="R40" s="143"/>
    </row>
    <row r="41" spans="1:18" ht="14" customHeight="1" x14ac:dyDescent="0.2">
      <c r="A41" s="34">
        <v>392</v>
      </c>
      <c r="B41" s="34">
        <v>1316</v>
      </c>
      <c r="C41" s="34" t="s">
        <v>1919</v>
      </c>
      <c r="D41" s="34" t="s">
        <v>1562</v>
      </c>
      <c r="E41" s="34">
        <v>550257125</v>
      </c>
      <c r="F41" s="34" t="s">
        <v>1563</v>
      </c>
      <c r="G41" s="34" t="s">
        <v>1564</v>
      </c>
      <c r="H41" s="34">
        <v>100790955</v>
      </c>
      <c r="I41" s="34" t="s">
        <v>109</v>
      </c>
      <c r="J41" s="34" t="s">
        <v>75</v>
      </c>
      <c r="K41" s="56">
        <v>43130</v>
      </c>
      <c r="L41" s="37">
        <v>1500</v>
      </c>
      <c r="M41" s="37">
        <v>1500</v>
      </c>
      <c r="N41" s="112">
        <v>120.94209999999985</v>
      </c>
      <c r="O41" s="112">
        <v>120.94209999999985</v>
      </c>
      <c r="P41" s="55">
        <v>8.0628066666666567E-2</v>
      </c>
      <c r="Q41" s="56" t="s">
        <v>1920</v>
      </c>
      <c r="R41" s="143"/>
    </row>
    <row r="42" spans="1:18" ht="14" customHeight="1" x14ac:dyDescent="0.2">
      <c r="A42" s="34">
        <v>392</v>
      </c>
      <c r="B42" s="34">
        <v>1316</v>
      </c>
      <c r="C42" s="34" t="s">
        <v>1919</v>
      </c>
      <c r="D42" s="34" t="s">
        <v>1697</v>
      </c>
      <c r="E42" s="34" t="s">
        <v>1698</v>
      </c>
      <c r="F42" s="34" t="s">
        <v>1611</v>
      </c>
      <c r="G42" s="34" t="s">
        <v>1699</v>
      </c>
      <c r="H42" s="34">
        <v>62017850</v>
      </c>
      <c r="I42" s="34" t="s">
        <v>109</v>
      </c>
      <c r="J42" s="34" t="s">
        <v>86</v>
      </c>
      <c r="K42" s="56">
        <v>43633</v>
      </c>
      <c r="L42" s="37">
        <v>306.99400000000003</v>
      </c>
      <c r="M42" s="37">
        <v>1237.1244200000001</v>
      </c>
      <c r="N42" s="112">
        <v>37.821328000000037</v>
      </c>
      <c r="O42" s="112">
        <v>152.11359908320011</v>
      </c>
      <c r="P42" s="55">
        <v>0.12319891593972532</v>
      </c>
      <c r="Q42" s="56" t="s">
        <v>117</v>
      </c>
      <c r="R42" s="143"/>
    </row>
    <row r="43" spans="1:18" ht="14" customHeight="1" x14ac:dyDescent="0.2">
      <c r="A43" s="34">
        <v>392</v>
      </c>
      <c r="B43" s="34">
        <v>1317</v>
      </c>
      <c r="C43" s="34" t="s">
        <v>1919</v>
      </c>
      <c r="D43" s="34" t="s">
        <v>1562</v>
      </c>
      <c r="E43" s="34">
        <v>550257125</v>
      </c>
      <c r="F43" s="34" t="s">
        <v>1563</v>
      </c>
      <c r="G43" s="34" t="s">
        <v>1564</v>
      </c>
      <c r="H43" s="34">
        <v>100790955</v>
      </c>
      <c r="I43" s="34" t="s">
        <v>109</v>
      </c>
      <c r="J43" s="34" t="s">
        <v>75</v>
      </c>
      <c r="K43" s="56">
        <v>43130</v>
      </c>
      <c r="L43" s="37">
        <v>225</v>
      </c>
      <c r="M43" s="37">
        <v>225</v>
      </c>
      <c r="N43" s="112">
        <v>18.141315000000002</v>
      </c>
      <c r="O43" s="112">
        <v>18.141315000000002</v>
      </c>
      <c r="P43" s="55">
        <v>8.0628066666666678E-2</v>
      </c>
      <c r="Q43" s="56" t="s">
        <v>1920</v>
      </c>
      <c r="R43" s="143"/>
    </row>
    <row r="44" spans="1:18" ht="14" customHeight="1" x14ac:dyDescent="0.2">
      <c r="A44" s="34">
        <v>392</v>
      </c>
      <c r="B44" s="34">
        <v>1430</v>
      </c>
      <c r="C44" s="34" t="s">
        <v>1919</v>
      </c>
      <c r="D44" s="34" t="s">
        <v>1562</v>
      </c>
      <c r="E44" s="34">
        <v>550257125</v>
      </c>
      <c r="F44" s="34" t="s">
        <v>1563</v>
      </c>
      <c r="G44" s="34" t="s">
        <v>1564</v>
      </c>
      <c r="H44" s="34">
        <v>100790955</v>
      </c>
      <c r="I44" s="34" t="s">
        <v>109</v>
      </c>
      <c r="J44" s="34" t="s">
        <v>75</v>
      </c>
      <c r="K44" s="56">
        <v>43130</v>
      </c>
      <c r="L44" s="37">
        <v>675</v>
      </c>
      <c r="M44" s="37">
        <v>675</v>
      </c>
      <c r="N44" s="112">
        <v>54.423945000000067</v>
      </c>
      <c r="O44" s="112">
        <v>54.423945000000067</v>
      </c>
      <c r="P44" s="55">
        <v>8.0628066666666762E-2</v>
      </c>
      <c r="Q44" s="56" t="s">
        <v>1920</v>
      </c>
      <c r="R44" s="143"/>
    </row>
    <row r="45" spans="1:18" ht="14" customHeight="1" x14ac:dyDescent="0.2">
      <c r="A45" s="34">
        <v>392</v>
      </c>
      <c r="B45" s="34">
        <v>8891</v>
      </c>
      <c r="C45" s="34" t="s">
        <v>1919</v>
      </c>
      <c r="D45" s="34" t="s">
        <v>1562</v>
      </c>
      <c r="E45" s="34">
        <v>550257125</v>
      </c>
      <c r="F45" s="34" t="s">
        <v>1563</v>
      </c>
      <c r="G45" s="34" t="s">
        <v>1564</v>
      </c>
      <c r="H45" s="34">
        <v>100790955</v>
      </c>
      <c r="I45" s="34" t="s">
        <v>109</v>
      </c>
      <c r="J45" s="34" t="s">
        <v>75</v>
      </c>
      <c r="K45" s="56">
        <v>43130</v>
      </c>
      <c r="L45" s="37">
        <v>150</v>
      </c>
      <c r="M45" s="37">
        <v>150</v>
      </c>
      <c r="N45" s="112">
        <v>12.094209999999991</v>
      </c>
      <c r="O45" s="112">
        <v>12.094209999999991</v>
      </c>
      <c r="P45" s="55">
        <v>8.0628066666666609E-2</v>
      </c>
      <c r="Q45" s="56" t="s">
        <v>1920</v>
      </c>
      <c r="R45" s="143"/>
    </row>
    <row r="46" spans="1:18" ht="14" customHeight="1" x14ac:dyDescent="0.2">
      <c r="A46" s="34">
        <v>392</v>
      </c>
      <c r="B46" s="34">
        <v>14848</v>
      </c>
      <c r="K46" s="56" t="s">
        <v>201</v>
      </c>
      <c r="N46" s="112"/>
      <c r="O46" s="113"/>
      <c r="Q46" s="56" t="s">
        <v>201</v>
      </c>
      <c r="R46" s="143"/>
    </row>
    <row r="47" spans="1:18" ht="14" customHeight="1" x14ac:dyDescent="0.2">
      <c r="A47" s="143" t="s">
        <v>2824</v>
      </c>
      <c r="B47" s="143"/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143"/>
      <c r="N47" s="143"/>
      <c r="O47" s="143"/>
      <c r="P47" s="143"/>
      <c r="Q47" s="143"/>
    </row>
    <row r="48" spans="1:18" ht="14" customHeight="1" x14ac:dyDescent="0.2">
      <c r="A48" s="144" t="s">
        <v>2825</v>
      </c>
    </row>
  </sheetData>
  <sheetProtection formatColumns="0"/>
  <dataConsolidate/>
  <mergeCells count="3">
    <mergeCell ref="A1:Q1"/>
    <mergeCell ref="R2:R46"/>
    <mergeCell ref="A47:Q47"/>
  </mergeCells>
  <dataValidations count="2">
    <dataValidation type="list" allowBlank="1" showInputMessage="1" showErrorMessage="1" sqref="I3:I14" xr:uid="{00000000-0002-0000-1E00-000000000000}">
      <formula1>Type_of_Security_ID_Fund</formula1>
    </dataValidation>
    <dataValidation type="list" allowBlank="1" showInputMessage="1" showErrorMessage="1" sqref="F3:F14" xr:uid="{00000000-0002-0000-1E00-000001000000}">
      <formula1>Issuer_Number_Fund</formula1>
    </dataValidation>
  </dataValidation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F1163"/>
  <sheetViews>
    <sheetView showGridLines="0" rightToLeft="1" zoomScale="85" zoomScaleNormal="85" workbookViewId="0">
      <pane ySplit="1" topLeftCell="A2" activePane="bottomLeft" state="frozen"/>
      <selection pane="bottomLeft" sqref="A1:E1"/>
    </sheetView>
  </sheetViews>
  <sheetFormatPr baseColWidth="10" defaultColWidth="9" defaultRowHeight="15" x14ac:dyDescent="0.2"/>
  <cols>
    <col min="1" max="1" width="29.33203125" style="35" customWidth="1"/>
    <col min="2" max="2" width="30.33203125" style="35" customWidth="1"/>
    <col min="3" max="3" width="90.83203125" style="35" customWidth="1"/>
    <col min="4" max="4" width="68.83203125" style="35" customWidth="1"/>
    <col min="5" max="5" width="17.33203125" style="35" customWidth="1"/>
    <col min="6" max="6" width="59.6640625" style="35" customWidth="1"/>
    <col min="7" max="7" width="63.33203125" style="35" customWidth="1"/>
    <col min="8" max="8" width="38.6640625" style="35" customWidth="1"/>
    <col min="9" max="9" width="9" style="35" customWidth="1"/>
    <col min="10" max="16384" width="9" style="35"/>
  </cols>
  <sheetData>
    <row r="1" spans="1:6" x14ac:dyDescent="0.2">
      <c r="A1" s="166" t="s">
        <v>2826</v>
      </c>
      <c r="B1" s="166"/>
      <c r="C1" s="166"/>
      <c r="D1" s="166"/>
      <c r="E1" s="166"/>
    </row>
    <row r="2" spans="1:6" ht="45" x14ac:dyDescent="0.2">
      <c r="A2" s="62" t="s">
        <v>1939</v>
      </c>
      <c r="B2" s="62" t="s">
        <v>1940</v>
      </c>
      <c r="C2" s="62" t="s">
        <v>1941</v>
      </c>
      <c r="D2" s="62" t="s">
        <v>1942</v>
      </c>
      <c r="F2" s="164" t="s">
        <v>2823</v>
      </c>
    </row>
    <row r="3" spans="1:6" ht="16" x14ac:dyDescent="0.2">
      <c r="A3" s="63"/>
      <c r="B3" s="63" t="s">
        <v>1943</v>
      </c>
      <c r="C3" s="64" t="s">
        <v>71</v>
      </c>
      <c r="D3" s="64"/>
      <c r="F3" s="164"/>
    </row>
    <row r="4" spans="1:6" x14ac:dyDescent="0.2">
      <c r="A4" s="65"/>
      <c r="B4" s="65"/>
      <c r="C4" s="64" t="s">
        <v>169</v>
      </c>
      <c r="D4" s="64"/>
      <c r="F4" s="164"/>
    </row>
    <row r="5" spans="1:6" ht="48" x14ac:dyDescent="0.2">
      <c r="A5" s="66"/>
      <c r="B5" s="67" t="s">
        <v>1944</v>
      </c>
      <c r="C5" s="68" t="s">
        <v>71</v>
      </c>
      <c r="D5" s="68"/>
      <c r="F5" s="164"/>
    </row>
    <row r="6" spans="1:6" x14ac:dyDescent="0.2">
      <c r="A6" s="69"/>
      <c r="B6" s="70"/>
      <c r="C6" s="68" t="s">
        <v>1945</v>
      </c>
      <c r="D6" s="68"/>
      <c r="F6" s="164"/>
    </row>
    <row r="7" spans="1:6" x14ac:dyDescent="0.2">
      <c r="A7" s="69"/>
      <c r="B7" s="70"/>
      <c r="C7" s="68" t="s">
        <v>1946</v>
      </c>
      <c r="D7" s="68"/>
      <c r="F7" s="164"/>
    </row>
    <row r="8" spans="1:6" x14ac:dyDescent="0.2">
      <c r="A8" s="69"/>
      <c r="B8" s="70"/>
      <c r="C8" s="68" t="s">
        <v>1947</v>
      </c>
      <c r="D8" s="68"/>
      <c r="F8" s="164"/>
    </row>
    <row r="9" spans="1:6" x14ac:dyDescent="0.2">
      <c r="A9" s="69"/>
      <c r="B9" s="70"/>
      <c r="C9" s="68" t="s">
        <v>1948</v>
      </c>
      <c r="D9" s="68"/>
      <c r="F9" s="164"/>
    </row>
    <row r="10" spans="1:6" x14ac:dyDescent="0.2">
      <c r="A10" s="69"/>
      <c r="B10" s="70"/>
      <c r="C10" s="68" t="s">
        <v>1949</v>
      </c>
      <c r="D10" s="68"/>
      <c r="F10" s="164"/>
    </row>
    <row r="11" spans="1:6" x14ac:dyDescent="0.2">
      <c r="A11" s="69"/>
      <c r="B11" s="70"/>
      <c r="C11" s="68" t="s">
        <v>1950</v>
      </c>
      <c r="D11" s="68"/>
      <c r="E11" s="35" t="s">
        <v>1952</v>
      </c>
      <c r="F11" s="164"/>
    </row>
    <row r="12" spans="1:6" x14ac:dyDescent="0.2">
      <c r="A12" s="69"/>
      <c r="B12" s="70"/>
      <c r="C12" s="68" t="s">
        <v>1951</v>
      </c>
      <c r="D12" s="68"/>
      <c r="E12" s="35" t="s">
        <v>1952</v>
      </c>
      <c r="F12" s="164"/>
    </row>
    <row r="13" spans="1:6" x14ac:dyDescent="0.2">
      <c r="A13" s="69"/>
      <c r="B13" s="70"/>
      <c r="C13" s="68" t="s">
        <v>1953</v>
      </c>
      <c r="D13" s="68"/>
      <c r="F13" s="164"/>
    </row>
    <row r="14" spans="1:6" x14ac:dyDescent="0.2">
      <c r="A14" s="69"/>
      <c r="B14" s="70"/>
      <c r="C14" s="68" t="s">
        <v>1954</v>
      </c>
      <c r="D14" s="68"/>
      <c r="F14" s="164"/>
    </row>
    <row r="15" spans="1:6" x14ac:dyDescent="0.2">
      <c r="A15" s="69"/>
      <c r="B15" s="70"/>
      <c r="C15" s="68" t="s">
        <v>1577</v>
      </c>
      <c r="D15" s="68"/>
      <c r="F15" s="164"/>
    </row>
    <row r="16" spans="1:6" x14ac:dyDescent="0.2">
      <c r="A16" s="69"/>
      <c r="B16" s="70"/>
      <c r="C16" s="68" t="s">
        <v>1955</v>
      </c>
      <c r="D16" s="68"/>
      <c r="F16" s="164"/>
    </row>
    <row r="17" spans="1:6" x14ac:dyDescent="0.2">
      <c r="A17" s="69"/>
      <c r="B17" s="70"/>
      <c r="C17" s="68" t="s">
        <v>1956</v>
      </c>
      <c r="D17" s="68"/>
      <c r="F17" s="164"/>
    </row>
    <row r="18" spans="1:6" x14ac:dyDescent="0.2">
      <c r="A18" s="69"/>
      <c r="B18" s="70"/>
      <c r="C18" s="68" t="s">
        <v>1957</v>
      </c>
      <c r="D18" s="68"/>
      <c r="F18" s="164"/>
    </row>
    <row r="19" spans="1:6" x14ac:dyDescent="0.2">
      <c r="A19" s="69"/>
      <c r="B19" s="70"/>
      <c r="C19" s="68" t="s">
        <v>1958</v>
      </c>
      <c r="D19" s="68"/>
      <c r="F19" s="164"/>
    </row>
    <row r="20" spans="1:6" x14ac:dyDescent="0.2">
      <c r="A20" s="69"/>
      <c r="B20" s="70"/>
      <c r="C20" s="68" t="s">
        <v>1959</v>
      </c>
      <c r="D20" s="68"/>
      <c r="F20" s="164"/>
    </row>
    <row r="21" spans="1:6" x14ac:dyDescent="0.2">
      <c r="A21" s="69"/>
      <c r="B21" s="70"/>
      <c r="C21" s="68" t="s">
        <v>1960</v>
      </c>
      <c r="D21" s="68"/>
      <c r="F21" s="164"/>
    </row>
    <row r="22" spans="1:6" x14ac:dyDescent="0.2">
      <c r="A22" s="69"/>
      <c r="B22" s="70"/>
      <c r="C22" s="68" t="s">
        <v>170</v>
      </c>
      <c r="D22" s="68"/>
      <c r="F22" s="164"/>
    </row>
    <row r="23" spans="1:6" x14ac:dyDescent="0.2">
      <c r="A23" s="69"/>
      <c r="B23" s="70"/>
      <c r="C23" s="68" t="s">
        <v>1961</v>
      </c>
      <c r="D23" s="68"/>
      <c r="F23" s="164"/>
    </row>
    <row r="24" spans="1:6" x14ac:dyDescent="0.2">
      <c r="A24" s="69"/>
      <c r="B24" s="70"/>
      <c r="C24" s="68" t="s">
        <v>1962</v>
      </c>
      <c r="D24" s="68"/>
      <c r="F24" s="164"/>
    </row>
    <row r="25" spans="1:6" x14ac:dyDescent="0.2">
      <c r="A25" s="69"/>
      <c r="B25" s="70"/>
      <c r="C25" s="68" t="s">
        <v>1963</v>
      </c>
      <c r="D25" s="68"/>
      <c r="F25" s="164"/>
    </row>
    <row r="26" spans="1:6" x14ac:dyDescent="0.2">
      <c r="A26" s="69"/>
      <c r="B26" s="70"/>
      <c r="C26" s="68" t="s">
        <v>1964</v>
      </c>
      <c r="D26" s="68"/>
      <c r="F26" s="164"/>
    </row>
    <row r="27" spans="1:6" x14ac:dyDescent="0.2">
      <c r="A27" s="69"/>
      <c r="B27" s="70"/>
      <c r="C27" s="68" t="s">
        <v>1965</v>
      </c>
      <c r="D27" s="68"/>
      <c r="F27" s="164"/>
    </row>
    <row r="28" spans="1:6" x14ac:dyDescent="0.2">
      <c r="A28" s="69"/>
      <c r="B28" s="70"/>
      <c r="C28" s="68" t="s">
        <v>1966</v>
      </c>
      <c r="D28" s="68"/>
      <c r="F28" s="164"/>
    </row>
    <row r="29" spans="1:6" x14ac:dyDescent="0.2">
      <c r="A29" s="69"/>
      <c r="B29" s="70"/>
      <c r="C29" s="68" t="s">
        <v>1967</v>
      </c>
      <c r="D29" s="68"/>
      <c r="F29" s="164"/>
    </row>
    <row r="30" spans="1:6" x14ac:dyDescent="0.2">
      <c r="A30" s="69"/>
      <c r="B30" s="70"/>
      <c r="C30" s="68" t="s">
        <v>1968</v>
      </c>
      <c r="D30" s="68"/>
      <c r="F30" s="164"/>
    </row>
    <row r="31" spans="1:6" x14ac:dyDescent="0.2">
      <c r="A31" s="69"/>
      <c r="B31" s="70"/>
      <c r="C31" s="68" t="s">
        <v>257</v>
      </c>
      <c r="D31" s="68"/>
      <c r="F31" s="164"/>
    </row>
    <row r="32" spans="1:6" x14ac:dyDescent="0.2">
      <c r="A32" s="69"/>
      <c r="B32" s="70"/>
      <c r="C32" s="68" t="s">
        <v>1969</v>
      </c>
      <c r="D32" s="68"/>
      <c r="F32" s="164"/>
    </row>
    <row r="33" spans="1:6" x14ac:dyDescent="0.2">
      <c r="A33" s="69"/>
      <c r="B33" s="70"/>
      <c r="C33" s="68" t="s">
        <v>1970</v>
      </c>
      <c r="D33" s="68"/>
      <c r="F33" s="164"/>
    </row>
    <row r="34" spans="1:6" x14ac:dyDescent="0.2">
      <c r="A34" s="69"/>
      <c r="B34" s="70"/>
      <c r="C34" s="68" t="s">
        <v>1971</v>
      </c>
      <c r="D34" s="68"/>
      <c r="F34" s="164"/>
    </row>
    <row r="35" spans="1:6" x14ac:dyDescent="0.2">
      <c r="A35" s="69"/>
      <c r="B35" s="70"/>
      <c r="C35" s="68" t="s">
        <v>1972</v>
      </c>
      <c r="D35" s="68"/>
      <c r="F35" s="164"/>
    </row>
    <row r="36" spans="1:6" x14ac:dyDescent="0.2">
      <c r="A36" s="69"/>
      <c r="B36" s="70"/>
      <c r="C36" s="68" t="s">
        <v>1210</v>
      </c>
      <c r="D36" s="68"/>
      <c r="E36" s="35" t="s">
        <v>1952</v>
      </c>
      <c r="F36" s="164"/>
    </row>
    <row r="37" spans="1:6" x14ac:dyDescent="0.2">
      <c r="A37" s="69"/>
      <c r="B37" s="70"/>
      <c r="C37" s="68" t="s">
        <v>1973</v>
      </c>
      <c r="D37" s="68"/>
      <c r="E37" s="35" t="s">
        <v>1952</v>
      </c>
      <c r="F37" s="164"/>
    </row>
    <row r="38" spans="1:6" x14ac:dyDescent="0.2">
      <c r="A38" s="69"/>
      <c r="B38" s="70"/>
      <c r="C38" s="34" t="s">
        <v>1750</v>
      </c>
      <c r="D38" s="68"/>
      <c r="F38" s="164"/>
    </row>
    <row r="39" spans="1:6" x14ac:dyDescent="0.2">
      <c r="A39" s="69"/>
      <c r="B39" s="70"/>
      <c r="C39" s="68" t="s">
        <v>1974</v>
      </c>
      <c r="D39" s="68"/>
      <c r="F39" s="164"/>
    </row>
    <row r="40" spans="1:6" x14ac:dyDescent="0.2">
      <c r="A40" s="69"/>
      <c r="B40" s="70"/>
      <c r="C40" s="68" t="s">
        <v>1975</v>
      </c>
      <c r="D40" s="68"/>
      <c r="E40" s="35" t="s">
        <v>1952</v>
      </c>
      <c r="F40" s="164"/>
    </row>
    <row r="41" spans="1:6" x14ac:dyDescent="0.2">
      <c r="A41" s="69"/>
      <c r="B41" s="70"/>
      <c r="C41" s="68" t="s">
        <v>1976</v>
      </c>
      <c r="D41" s="68"/>
      <c r="F41" s="164"/>
    </row>
    <row r="42" spans="1:6" x14ac:dyDescent="0.2">
      <c r="A42" s="69"/>
      <c r="B42" s="70"/>
      <c r="C42" s="68" t="s">
        <v>1380</v>
      </c>
      <c r="D42" s="68"/>
      <c r="F42" s="164"/>
    </row>
    <row r="43" spans="1:6" x14ac:dyDescent="0.2">
      <c r="A43" s="69"/>
      <c r="B43" s="70"/>
      <c r="C43" s="68" t="s">
        <v>1977</v>
      </c>
      <c r="D43" s="68"/>
      <c r="F43" s="164"/>
    </row>
    <row r="44" spans="1:6" x14ac:dyDescent="0.2">
      <c r="A44" s="69"/>
      <c r="B44" s="70"/>
      <c r="C44" s="68" t="s">
        <v>1978</v>
      </c>
      <c r="D44" s="68"/>
      <c r="F44" s="164"/>
    </row>
    <row r="45" spans="1:6" x14ac:dyDescent="0.2">
      <c r="A45" s="69"/>
      <c r="B45" s="70"/>
      <c r="C45" s="68" t="s">
        <v>1979</v>
      </c>
      <c r="D45" s="68"/>
      <c r="F45" s="164"/>
    </row>
    <row r="46" spans="1:6" x14ac:dyDescent="0.2">
      <c r="A46" s="69"/>
      <c r="B46" s="70"/>
      <c r="C46" s="68" t="s">
        <v>1980</v>
      </c>
      <c r="D46" s="68"/>
      <c r="E46" s="35" t="s">
        <v>1952</v>
      </c>
      <c r="F46" s="164"/>
    </row>
    <row r="47" spans="1:6" x14ac:dyDescent="0.2">
      <c r="A47" s="69"/>
      <c r="B47" s="70"/>
      <c r="C47" s="68" t="s">
        <v>1981</v>
      </c>
      <c r="D47" s="68"/>
      <c r="F47" s="164"/>
    </row>
    <row r="48" spans="1:6" x14ac:dyDescent="0.2">
      <c r="A48" s="69"/>
      <c r="B48" s="70"/>
      <c r="C48" s="68" t="s">
        <v>1982</v>
      </c>
      <c r="D48" s="68"/>
      <c r="F48" s="164"/>
    </row>
    <row r="49" spans="1:6" x14ac:dyDescent="0.2">
      <c r="A49" s="69"/>
      <c r="B49" s="70"/>
      <c r="C49" s="68" t="s">
        <v>1983</v>
      </c>
      <c r="D49" s="68"/>
      <c r="F49" s="164"/>
    </row>
    <row r="50" spans="1:6" x14ac:dyDescent="0.2">
      <c r="A50" s="69"/>
      <c r="B50" s="70"/>
      <c r="C50" s="68" t="s">
        <v>1984</v>
      </c>
      <c r="D50" s="68"/>
      <c r="F50" s="164"/>
    </row>
    <row r="51" spans="1:6" x14ac:dyDescent="0.2">
      <c r="A51" s="69"/>
      <c r="B51" s="70"/>
      <c r="C51" s="68" t="s">
        <v>1642</v>
      </c>
      <c r="D51" s="68"/>
      <c r="F51" s="164"/>
    </row>
    <row r="52" spans="1:6" x14ac:dyDescent="0.2">
      <c r="A52" s="69"/>
      <c r="B52" s="70"/>
      <c r="C52" s="68" t="s">
        <v>1985</v>
      </c>
      <c r="D52" s="68"/>
      <c r="F52" s="164"/>
    </row>
    <row r="53" spans="1:6" x14ac:dyDescent="0.2">
      <c r="A53" s="69"/>
      <c r="B53" s="70"/>
      <c r="C53" s="68" t="s">
        <v>1986</v>
      </c>
      <c r="D53" s="68"/>
      <c r="F53" s="164"/>
    </row>
    <row r="54" spans="1:6" x14ac:dyDescent="0.2">
      <c r="A54" s="69"/>
      <c r="B54" s="70"/>
      <c r="C54" s="68" t="s">
        <v>1987</v>
      </c>
      <c r="D54" s="68"/>
      <c r="F54" s="164"/>
    </row>
    <row r="55" spans="1:6" x14ac:dyDescent="0.2">
      <c r="A55" s="69"/>
      <c r="B55" s="70"/>
      <c r="C55" s="68" t="s">
        <v>1988</v>
      </c>
      <c r="D55" s="68"/>
      <c r="F55" s="164"/>
    </row>
    <row r="56" spans="1:6" x14ac:dyDescent="0.2">
      <c r="A56" s="69"/>
      <c r="B56" s="70"/>
      <c r="C56" s="68" t="s">
        <v>1989</v>
      </c>
      <c r="D56" s="68"/>
      <c r="F56" s="164"/>
    </row>
    <row r="57" spans="1:6" x14ac:dyDescent="0.2">
      <c r="A57" s="69"/>
      <c r="B57" s="70"/>
      <c r="C57" s="68" t="s">
        <v>1990</v>
      </c>
      <c r="D57" s="68"/>
      <c r="F57" s="164"/>
    </row>
    <row r="58" spans="1:6" x14ac:dyDescent="0.2">
      <c r="A58" s="69"/>
      <c r="B58" s="70"/>
      <c r="C58" s="68" t="s">
        <v>1991</v>
      </c>
      <c r="D58" s="68"/>
      <c r="F58" s="164"/>
    </row>
    <row r="59" spans="1:6" x14ac:dyDescent="0.2">
      <c r="A59" s="69"/>
      <c r="B59" s="70"/>
      <c r="C59" s="68" t="s">
        <v>1992</v>
      </c>
      <c r="D59" s="68"/>
      <c r="F59" s="164"/>
    </row>
    <row r="60" spans="1:6" x14ac:dyDescent="0.2">
      <c r="A60" s="69"/>
      <c r="B60" s="70"/>
      <c r="C60" s="68" t="s">
        <v>1993</v>
      </c>
      <c r="D60" s="68"/>
      <c r="F60" s="164"/>
    </row>
    <row r="61" spans="1:6" x14ac:dyDescent="0.2">
      <c r="A61" s="69"/>
      <c r="B61" s="70"/>
      <c r="C61" s="68" t="s">
        <v>1994</v>
      </c>
      <c r="D61" s="68"/>
      <c r="F61" s="164"/>
    </row>
    <row r="62" spans="1:6" x14ac:dyDescent="0.2">
      <c r="A62" s="69"/>
      <c r="B62" s="70"/>
      <c r="C62" s="68" t="s">
        <v>744</v>
      </c>
      <c r="D62" s="68"/>
      <c r="F62" s="164"/>
    </row>
    <row r="63" spans="1:6" x14ac:dyDescent="0.2">
      <c r="A63" s="69"/>
      <c r="B63" s="70"/>
      <c r="C63" s="68" t="s">
        <v>1995</v>
      </c>
      <c r="D63" s="68"/>
      <c r="E63" s="35" t="s">
        <v>1952</v>
      </c>
      <c r="F63" s="164"/>
    </row>
    <row r="64" spans="1:6" x14ac:dyDescent="0.2">
      <c r="A64" s="69"/>
      <c r="B64" s="70"/>
      <c r="C64" s="68" t="s">
        <v>1996</v>
      </c>
      <c r="D64" s="68"/>
      <c r="F64" s="164"/>
    </row>
    <row r="65" spans="1:6" x14ac:dyDescent="0.2">
      <c r="A65" s="69"/>
      <c r="B65" s="70"/>
      <c r="C65" s="68" t="s">
        <v>1997</v>
      </c>
      <c r="D65" s="68"/>
      <c r="F65" s="164"/>
    </row>
    <row r="66" spans="1:6" x14ac:dyDescent="0.2">
      <c r="A66" s="69"/>
      <c r="B66" s="70"/>
      <c r="C66" s="68" t="s">
        <v>1151</v>
      </c>
      <c r="D66" s="68"/>
      <c r="F66" s="164"/>
    </row>
    <row r="67" spans="1:6" x14ac:dyDescent="0.2">
      <c r="A67" s="69"/>
      <c r="B67" s="70"/>
      <c r="C67" s="68" t="s">
        <v>1998</v>
      </c>
      <c r="D67" s="68"/>
      <c r="F67" s="164"/>
    </row>
    <row r="68" spans="1:6" x14ac:dyDescent="0.2">
      <c r="A68" s="69"/>
      <c r="B68" s="70"/>
      <c r="C68" s="68" t="s">
        <v>1999</v>
      </c>
      <c r="D68" s="68"/>
      <c r="F68" s="164"/>
    </row>
    <row r="69" spans="1:6" x14ac:dyDescent="0.2">
      <c r="A69" s="69"/>
      <c r="B69" s="70"/>
      <c r="C69" s="68" t="s">
        <v>2000</v>
      </c>
      <c r="D69" s="68"/>
      <c r="F69" s="164"/>
    </row>
    <row r="70" spans="1:6" x14ac:dyDescent="0.2">
      <c r="A70" s="69"/>
      <c r="B70" s="70"/>
      <c r="C70" s="68" t="s">
        <v>2001</v>
      </c>
      <c r="D70" s="68"/>
      <c r="F70" s="164"/>
    </row>
    <row r="71" spans="1:6" x14ac:dyDescent="0.2">
      <c r="A71" s="69"/>
      <c r="B71" s="70"/>
      <c r="C71" s="68" t="s">
        <v>2002</v>
      </c>
      <c r="D71" s="68"/>
      <c r="F71" s="164"/>
    </row>
    <row r="72" spans="1:6" x14ac:dyDescent="0.2">
      <c r="A72" s="69"/>
      <c r="B72" s="70"/>
      <c r="C72" s="68" t="s">
        <v>2003</v>
      </c>
      <c r="D72" s="68"/>
      <c r="F72" s="164"/>
    </row>
    <row r="73" spans="1:6" x14ac:dyDescent="0.2">
      <c r="A73" s="69"/>
      <c r="B73" s="70"/>
      <c r="C73" s="68" t="s">
        <v>2004</v>
      </c>
      <c r="D73" s="68"/>
      <c r="F73" s="164"/>
    </row>
    <row r="74" spans="1:6" x14ac:dyDescent="0.2">
      <c r="A74" s="69"/>
      <c r="B74" s="70"/>
      <c r="C74" s="68" t="s">
        <v>2005</v>
      </c>
      <c r="D74" s="68"/>
      <c r="F74" s="164"/>
    </row>
    <row r="75" spans="1:6" x14ac:dyDescent="0.2">
      <c r="A75" s="69"/>
      <c r="B75" s="70"/>
      <c r="C75" s="68" t="s">
        <v>2006</v>
      </c>
      <c r="D75" s="68"/>
      <c r="F75" s="164"/>
    </row>
    <row r="76" spans="1:6" x14ac:dyDescent="0.2">
      <c r="A76" s="69"/>
      <c r="B76" s="70"/>
      <c r="C76" s="68" t="s">
        <v>2007</v>
      </c>
      <c r="D76" s="68"/>
      <c r="F76" s="164"/>
    </row>
    <row r="77" spans="1:6" x14ac:dyDescent="0.2">
      <c r="A77" s="69"/>
      <c r="B77" s="70"/>
      <c r="C77" s="68" t="s">
        <v>2008</v>
      </c>
      <c r="D77" s="68"/>
      <c r="F77" s="164"/>
    </row>
    <row r="78" spans="1:6" x14ac:dyDescent="0.2">
      <c r="A78" s="69"/>
      <c r="B78" s="70"/>
      <c r="C78" s="68" t="s">
        <v>2009</v>
      </c>
      <c r="D78" s="68"/>
      <c r="F78" s="164"/>
    </row>
    <row r="79" spans="1:6" x14ac:dyDescent="0.2">
      <c r="A79" s="69"/>
      <c r="B79" s="70"/>
      <c r="C79" s="68" t="s">
        <v>2010</v>
      </c>
      <c r="D79" s="68"/>
      <c r="F79" s="164"/>
    </row>
    <row r="80" spans="1:6" x14ac:dyDescent="0.2">
      <c r="A80" s="69"/>
      <c r="B80" s="70"/>
      <c r="C80" s="68" t="s">
        <v>1711</v>
      </c>
      <c r="D80" s="68"/>
      <c r="F80" s="164"/>
    </row>
    <row r="81" spans="1:6" x14ac:dyDescent="0.2">
      <c r="A81" s="69"/>
      <c r="B81" s="70"/>
      <c r="C81" s="68" t="s">
        <v>1779</v>
      </c>
      <c r="D81" s="68"/>
      <c r="F81" s="164"/>
    </row>
    <row r="82" spans="1:6" x14ac:dyDescent="0.2">
      <c r="A82" s="69"/>
      <c r="B82" s="70"/>
      <c r="C82" s="68" t="s">
        <v>2011</v>
      </c>
      <c r="D82" s="68"/>
      <c r="F82" s="164"/>
    </row>
    <row r="83" spans="1:6" x14ac:dyDescent="0.2">
      <c r="A83" s="69"/>
      <c r="B83" s="70"/>
      <c r="C83" s="68" t="s">
        <v>2012</v>
      </c>
      <c r="D83" s="68"/>
      <c r="F83" s="164"/>
    </row>
    <row r="84" spans="1:6" x14ac:dyDescent="0.2">
      <c r="A84" s="69"/>
      <c r="B84" s="70"/>
      <c r="C84" s="68" t="s">
        <v>2013</v>
      </c>
      <c r="D84" s="68"/>
      <c r="F84" s="164"/>
    </row>
    <row r="85" spans="1:6" x14ac:dyDescent="0.2">
      <c r="A85" s="69"/>
      <c r="B85" s="70"/>
      <c r="C85" s="68" t="s">
        <v>1724</v>
      </c>
      <c r="D85" s="68"/>
      <c r="F85" s="164"/>
    </row>
    <row r="86" spans="1:6" x14ac:dyDescent="0.2">
      <c r="A86" s="69"/>
      <c r="B86" s="70"/>
      <c r="C86" s="68" t="s">
        <v>2014</v>
      </c>
      <c r="D86" s="68"/>
      <c r="F86" s="164"/>
    </row>
    <row r="87" spans="1:6" x14ac:dyDescent="0.2">
      <c r="A87" s="69"/>
      <c r="B87" s="70"/>
      <c r="C87" s="68" t="s">
        <v>1706</v>
      </c>
      <c r="D87" s="68"/>
      <c r="F87" s="164"/>
    </row>
    <row r="88" spans="1:6" x14ac:dyDescent="0.2">
      <c r="A88" s="69"/>
      <c r="B88" s="70"/>
      <c r="C88" s="68" t="s">
        <v>2015</v>
      </c>
      <c r="D88" s="68"/>
      <c r="F88" s="164"/>
    </row>
    <row r="89" spans="1:6" x14ac:dyDescent="0.2">
      <c r="A89" s="69"/>
      <c r="B89" s="70"/>
      <c r="C89" s="68" t="s">
        <v>1712</v>
      </c>
      <c r="D89" s="68"/>
      <c r="F89" s="164"/>
    </row>
    <row r="90" spans="1:6" x14ac:dyDescent="0.2">
      <c r="A90" s="69"/>
      <c r="B90" s="70"/>
      <c r="C90" s="68" t="s">
        <v>2016</v>
      </c>
      <c r="D90" s="68"/>
      <c r="F90" s="164"/>
    </row>
    <row r="91" spans="1:6" x14ac:dyDescent="0.2">
      <c r="A91" s="69"/>
      <c r="B91" s="70"/>
      <c r="C91" s="68" t="s">
        <v>1314</v>
      </c>
      <c r="D91" s="68"/>
      <c r="F91" s="164"/>
    </row>
    <row r="92" spans="1:6" x14ac:dyDescent="0.2">
      <c r="A92" s="69"/>
      <c r="B92" s="70"/>
      <c r="C92" s="68" t="s">
        <v>2017</v>
      </c>
      <c r="D92" s="68"/>
      <c r="F92" s="164"/>
    </row>
    <row r="93" spans="1:6" x14ac:dyDescent="0.2">
      <c r="A93" s="69"/>
      <c r="B93" s="70"/>
      <c r="C93" s="68" t="s">
        <v>2018</v>
      </c>
      <c r="D93" s="68"/>
      <c r="F93" s="164"/>
    </row>
    <row r="94" spans="1:6" x14ac:dyDescent="0.2">
      <c r="A94" s="69"/>
      <c r="B94" s="70"/>
      <c r="C94" s="68" t="s">
        <v>1257</v>
      </c>
      <c r="D94" s="68"/>
      <c r="E94" s="35" t="s">
        <v>1952</v>
      </c>
      <c r="F94" s="164"/>
    </row>
    <row r="95" spans="1:6" x14ac:dyDescent="0.2">
      <c r="A95" s="69"/>
      <c r="B95" s="70"/>
      <c r="C95" s="68" t="s">
        <v>2019</v>
      </c>
      <c r="D95" s="68" t="s">
        <v>2020</v>
      </c>
      <c r="E95" s="35" t="s">
        <v>1952</v>
      </c>
      <c r="F95" s="164"/>
    </row>
    <row r="96" spans="1:6" x14ac:dyDescent="0.2">
      <c r="A96" s="69"/>
      <c r="B96" s="70"/>
      <c r="C96" s="68" t="s">
        <v>2021</v>
      </c>
      <c r="D96" s="68" t="s">
        <v>2022</v>
      </c>
      <c r="E96" s="35" t="s">
        <v>1952</v>
      </c>
      <c r="F96" s="164"/>
    </row>
    <row r="97" spans="1:6" x14ac:dyDescent="0.2">
      <c r="A97" s="69"/>
      <c r="B97" s="70"/>
      <c r="C97" s="68" t="s">
        <v>2023</v>
      </c>
      <c r="D97" s="68" t="s">
        <v>2022</v>
      </c>
      <c r="E97" s="35" t="s">
        <v>1952</v>
      </c>
      <c r="F97" s="164"/>
    </row>
    <row r="98" spans="1:6" x14ac:dyDescent="0.2">
      <c r="A98" s="69"/>
      <c r="B98" s="70"/>
      <c r="C98" s="68" t="s">
        <v>2024</v>
      </c>
      <c r="D98" s="68" t="s">
        <v>2022</v>
      </c>
      <c r="E98" s="35" t="s">
        <v>1952</v>
      </c>
      <c r="F98" s="164"/>
    </row>
    <row r="99" spans="1:6" x14ac:dyDescent="0.2">
      <c r="A99" s="69"/>
      <c r="B99" s="70"/>
      <c r="C99" s="68" t="s">
        <v>2025</v>
      </c>
      <c r="D99" s="68" t="s">
        <v>2022</v>
      </c>
      <c r="E99" s="35" t="s">
        <v>1952</v>
      </c>
      <c r="F99" s="164"/>
    </row>
    <row r="100" spans="1:6" x14ac:dyDescent="0.2">
      <c r="A100" s="69"/>
      <c r="B100" s="70"/>
      <c r="C100" s="68" t="s">
        <v>2026</v>
      </c>
      <c r="D100" s="68" t="s">
        <v>2022</v>
      </c>
      <c r="E100" s="35" t="s">
        <v>1952</v>
      </c>
      <c r="F100" s="164"/>
    </row>
    <row r="101" spans="1:6" x14ac:dyDescent="0.2">
      <c r="A101" s="69"/>
      <c r="B101" s="70"/>
      <c r="C101" s="68" t="s">
        <v>2027</v>
      </c>
      <c r="D101" s="68" t="s">
        <v>2022</v>
      </c>
      <c r="E101" s="35" t="s">
        <v>1952</v>
      </c>
      <c r="F101" s="164"/>
    </row>
    <row r="102" spans="1:6" x14ac:dyDescent="0.2">
      <c r="A102" s="69"/>
      <c r="B102" s="70"/>
      <c r="C102" s="68" t="s">
        <v>2028</v>
      </c>
      <c r="D102" s="68" t="s">
        <v>2022</v>
      </c>
      <c r="E102" s="35" t="s">
        <v>1952</v>
      </c>
      <c r="F102" s="164"/>
    </row>
    <row r="103" spans="1:6" x14ac:dyDescent="0.2">
      <c r="A103" s="69"/>
      <c r="B103" s="70"/>
      <c r="C103" s="68" t="s">
        <v>2029</v>
      </c>
      <c r="D103" s="68" t="s">
        <v>2022</v>
      </c>
      <c r="E103" s="35" t="s">
        <v>1952</v>
      </c>
      <c r="F103" s="164"/>
    </row>
    <row r="104" spans="1:6" x14ac:dyDescent="0.2">
      <c r="A104" s="69"/>
      <c r="B104" s="70"/>
      <c r="C104" s="68" t="s">
        <v>2030</v>
      </c>
      <c r="D104" s="68" t="s">
        <v>2022</v>
      </c>
      <c r="F104" s="164"/>
    </row>
    <row r="105" spans="1:6" x14ac:dyDescent="0.2">
      <c r="A105" s="71"/>
      <c r="B105" s="71" t="s">
        <v>203</v>
      </c>
      <c r="C105" s="64" t="s">
        <v>213</v>
      </c>
      <c r="D105" s="64"/>
      <c r="F105" s="164"/>
    </row>
    <row r="106" spans="1:6" x14ac:dyDescent="0.2">
      <c r="A106" s="72"/>
      <c r="B106" s="72"/>
      <c r="C106" s="64" t="s">
        <v>202</v>
      </c>
      <c r="D106" s="64"/>
      <c r="F106" s="164"/>
    </row>
    <row r="107" spans="1:6" x14ac:dyDescent="0.2">
      <c r="A107" s="72"/>
      <c r="B107" s="72"/>
      <c r="C107" s="64" t="s">
        <v>1563</v>
      </c>
      <c r="D107" s="64"/>
      <c r="F107" s="164"/>
    </row>
    <row r="108" spans="1:6" x14ac:dyDescent="0.2">
      <c r="A108" s="72"/>
      <c r="B108" s="72"/>
      <c r="C108" s="64" t="s">
        <v>1611</v>
      </c>
      <c r="D108" s="64"/>
      <c r="F108" s="164"/>
    </row>
    <row r="109" spans="1:6" x14ac:dyDescent="0.2">
      <c r="A109" s="72"/>
      <c r="B109" s="72"/>
      <c r="C109" s="64" t="s">
        <v>109</v>
      </c>
      <c r="D109" s="64"/>
      <c r="F109" s="164"/>
    </row>
    <row r="110" spans="1:6" x14ac:dyDescent="0.2">
      <c r="A110" s="72"/>
      <c r="B110" s="72"/>
      <c r="C110" s="64" t="s">
        <v>741</v>
      </c>
      <c r="D110" s="64"/>
      <c r="F110" s="164"/>
    </row>
    <row r="111" spans="1:6" x14ac:dyDescent="0.2">
      <c r="A111" s="73"/>
      <c r="B111" s="73"/>
      <c r="C111" s="64" t="s">
        <v>1082</v>
      </c>
      <c r="D111" s="64"/>
      <c r="F111" s="164"/>
    </row>
    <row r="112" spans="1:6" x14ac:dyDescent="0.2">
      <c r="A112" s="69"/>
      <c r="B112" s="74" t="s">
        <v>54</v>
      </c>
      <c r="C112" s="68" t="s">
        <v>213</v>
      </c>
      <c r="D112" s="68"/>
      <c r="F112" s="164"/>
    </row>
    <row r="113" spans="1:6" x14ac:dyDescent="0.2">
      <c r="A113" s="69"/>
      <c r="B113" s="75"/>
      <c r="C113" s="68" t="s">
        <v>69</v>
      </c>
      <c r="D113" s="68"/>
      <c r="F113" s="164"/>
    </row>
    <row r="114" spans="1:6" x14ac:dyDescent="0.2">
      <c r="A114" s="69"/>
      <c r="B114" s="76"/>
      <c r="C114" s="68" t="s">
        <v>2031</v>
      </c>
      <c r="D114" s="68"/>
      <c r="F114" s="164"/>
    </row>
    <row r="115" spans="1:6" x14ac:dyDescent="0.2">
      <c r="A115" s="77"/>
      <c r="B115" s="77" t="s">
        <v>2032</v>
      </c>
      <c r="C115" s="64" t="s">
        <v>213</v>
      </c>
      <c r="D115" s="64"/>
      <c r="F115" s="164"/>
    </row>
    <row r="116" spans="1:6" x14ac:dyDescent="0.2">
      <c r="A116" s="77"/>
      <c r="B116" s="77"/>
      <c r="C116" s="64" t="s">
        <v>1563</v>
      </c>
      <c r="D116" s="64"/>
      <c r="F116" s="164"/>
    </row>
    <row r="117" spans="1:6" x14ac:dyDescent="0.2">
      <c r="A117" s="77"/>
      <c r="B117" s="77"/>
      <c r="C117" s="64" t="s">
        <v>1611</v>
      </c>
      <c r="D117" s="64"/>
      <c r="F117" s="164"/>
    </row>
    <row r="118" spans="1:6" x14ac:dyDescent="0.2">
      <c r="A118" s="77"/>
      <c r="B118" s="77"/>
      <c r="C118" s="64" t="s">
        <v>741</v>
      </c>
      <c r="D118" s="64"/>
      <c r="F118" s="164"/>
    </row>
    <row r="119" spans="1:6" x14ac:dyDescent="0.2">
      <c r="A119" s="66"/>
      <c r="B119" s="78" t="s">
        <v>1831</v>
      </c>
      <c r="C119" s="68" t="s">
        <v>213</v>
      </c>
      <c r="D119" s="68"/>
      <c r="F119" s="164"/>
    </row>
    <row r="120" spans="1:6" x14ac:dyDescent="0.2">
      <c r="A120" s="34"/>
      <c r="B120" s="79"/>
      <c r="C120" s="68" t="s">
        <v>2033</v>
      </c>
      <c r="D120" s="68"/>
      <c r="F120" s="164"/>
    </row>
    <row r="121" spans="1:6" x14ac:dyDescent="0.2">
      <c r="A121" s="34"/>
      <c r="B121" s="79"/>
      <c r="C121" s="68" t="s">
        <v>1611</v>
      </c>
      <c r="D121" s="68"/>
      <c r="F121" s="164"/>
    </row>
    <row r="122" spans="1:6" x14ac:dyDescent="0.2">
      <c r="A122" s="34"/>
      <c r="B122" s="79"/>
      <c r="C122" s="68" t="s">
        <v>109</v>
      </c>
      <c r="D122" s="68"/>
      <c r="F122" s="164"/>
    </row>
    <row r="123" spans="1:6" x14ac:dyDescent="0.2">
      <c r="A123" s="34"/>
      <c r="B123" s="79"/>
      <c r="C123" s="68" t="s">
        <v>1563</v>
      </c>
      <c r="D123" s="68"/>
      <c r="F123" s="164"/>
    </row>
    <row r="124" spans="1:6" x14ac:dyDescent="0.2">
      <c r="A124" s="34"/>
      <c r="B124" s="79"/>
      <c r="C124" s="68" t="s">
        <v>2034</v>
      </c>
      <c r="D124" s="68"/>
      <c r="F124" s="164"/>
    </row>
    <row r="125" spans="1:6" x14ac:dyDescent="0.2">
      <c r="A125" s="34"/>
      <c r="B125" s="79"/>
      <c r="C125" s="68" t="s">
        <v>2035</v>
      </c>
      <c r="D125" s="68"/>
      <c r="F125" s="164"/>
    </row>
    <row r="126" spans="1:6" x14ac:dyDescent="0.2">
      <c r="A126" s="34"/>
      <c r="B126" s="79"/>
      <c r="C126" s="68" t="s">
        <v>741</v>
      </c>
      <c r="D126" s="68"/>
      <c r="F126" s="164"/>
    </row>
    <row r="127" spans="1:6" x14ac:dyDescent="0.2">
      <c r="A127" s="69"/>
      <c r="B127" s="80"/>
      <c r="C127" s="68" t="s">
        <v>1082</v>
      </c>
      <c r="D127" s="68"/>
      <c r="F127" s="164"/>
    </row>
    <row r="128" spans="1:6" x14ac:dyDescent="0.2">
      <c r="A128" s="71"/>
      <c r="B128" s="71" t="s">
        <v>204</v>
      </c>
      <c r="C128" s="64" t="s">
        <v>216</v>
      </c>
      <c r="D128" s="64"/>
      <c r="F128" s="164"/>
    </row>
    <row r="129" spans="1:6" x14ac:dyDescent="0.2">
      <c r="A129" s="72"/>
      <c r="B129" s="72"/>
      <c r="C129" s="64" t="s">
        <v>2036</v>
      </c>
      <c r="D129" s="64"/>
      <c r="F129" s="164"/>
    </row>
    <row r="130" spans="1:6" x14ac:dyDescent="0.2">
      <c r="A130" s="72"/>
      <c r="B130" s="72"/>
      <c r="C130" s="64" t="s">
        <v>2037</v>
      </c>
      <c r="D130" s="64"/>
      <c r="F130" s="164"/>
    </row>
    <row r="131" spans="1:6" x14ac:dyDescent="0.2">
      <c r="A131" s="72"/>
      <c r="B131" s="72"/>
      <c r="C131" s="64" t="s">
        <v>1450</v>
      </c>
      <c r="D131" s="64"/>
      <c r="F131" s="164"/>
    </row>
    <row r="132" spans="1:6" x14ac:dyDescent="0.2">
      <c r="A132" s="72"/>
      <c r="B132" s="72"/>
      <c r="C132" s="64" t="s">
        <v>109</v>
      </c>
      <c r="D132" s="64"/>
      <c r="F132" s="164"/>
    </row>
    <row r="133" spans="1:6" x14ac:dyDescent="0.2">
      <c r="A133" s="69"/>
      <c r="B133" s="75" t="s">
        <v>2038</v>
      </c>
      <c r="C133" s="68" t="s">
        <v>216</v>
      </c>
      <c r="D133" s="68"/>
      <c r="F133" s="164"/>
    </row>
    <row r="134" spans="1:6" x14ac:dyDescent="0.2">
      <c r="A134" s="69"/>
      <c r="B134" s="75"/>
      <c r="C134" s="68" t="s">
        <v>109</v>
      </c>
      <c r="D134" s="68"/>
      <c r="F134" s="164"/>
    </row>
    <row r="135" spans="1:6" x14ac:dyDescent="0.2">
      <c r="A135" s="81"/>
      <c r="B135" s="76"/>
      <c r="C135" s="68" t="s">
        <v>1082</v>
      </c>
      <c r="D135" s="68"/>
      <c r="F135" s="164"/>
    </row>
    <row r="136" spans="1:6" x14ac:dyDescent="0.2">
      <c r="A136" s="71"/>
      <c r="B136" s="71" t="s">
        <v>211</v>
      </c>
      <c r="C136" s="64" t="s">
        <v>218</v>
      </c>
      <c r="D136" s="64"/>
      <c r="E136" s="35" t="s">
        <v>1952</v>
      </c>
      <c r="F136" s="164"/>
    </row>
    <row r="137" spans="1:6" x14ac:dyDescent="0.2">
      <c r="A137" s="72"/>
      <c r="B137" s="72"/>
      <c r="C137" s="64" t="s">
        <v>1483</v>
      </c>
      <c r="D137" s="64"/>
      <c r="F137" s="164"/>
    </row>
    <row r="138" spans="1:6" x14ac:dyDescent="0.2">
      <c r="A138" s="72"/>
      <c r="B138" s="72"/>
      <c r="C138" s="64" t="s">
        <v>2039</v>
      </c>
      <c r="D138" s="64" t="s">
        <v>2040</v>
      </c>
      <c r="F138" s="164"/>
    </row>
    <row r="139" spans="1:6" x14ac:dyDescent="0.2">
      <c r="A139" s="72"/>
      <c r="B139" s="72"/>
      <c r="C139" s="64" t="s">
        <v>2041</v>
      </c>
      <c r="D139" s="64" t="s">
        <v>2042</v>
      </c>
      <c r="F139" s="164"/>
    </row>
    <row r="140" spans="1:6" x14ac:dyDescent="0.2">
      <c r="A140" s="72"/>
      <c r="B140" s="72"/>
      <c r="C140" s="64" t="s">
        <v>2043</v>
      </c>
      <c r="D140" s="64"/>
      <c r="F140" s="164"/>
    </row>
    <row r="141" spans="1:6" x14ac:dyDescent="0.2">
      <c r="A141" s="72"/>
      <c r="B141" s="72"/>
      <c r="C141" s="64" t="s">
        <v>2044</v>
      </c>
      <c r="D141" s="64"/>
      <c r="F141" s="164"/>
    </row>
    <row r="142" spans="1:6" x14ac:dyDescent="0.2">
      <c r="A142" s="72"/>
      <c r="B142" s="72"/>
      <c r="C142" s="64" t="s">
        <v>2045</v>
      </c>
      <c r="D142" s="64"/>
      <c r="F142" s="164"/>
    </row>
    <row r="143" spans="1:6" x14ac:dyDescent="0.2">
      <c r="A143" s="72"/>
      <c r="B143" s="72"/>
      <c r="C143" s="64" t="s">
        <v>2046</v>
      </c>
      <c r="D143" s="64"/>
      <c r="F143" s="164"/>
    </row>
    <row r="144" spans="1:6" x14ac:dyDescent="0.2">
      <c r="A144" s="72"/>
      <c r="B144" s="72"/>
      <c r="C144" s="64" t="s">
        <v>2047</v>
      </c>
      <c r="D144" s="64"/>
      <c r="F144" s="164"/>
    </row>
    <row r="145" spans="1:6" x14ac:dyDescent="0.2">
      <c r="A145" s="72"/>
      <c r="B145" s="72"/>
      <c r="C145" s="64" t="s">
        <v>2048</v>
      </c>
      <c r="D145" s="64"/>
      <c r="F145" s="164"/>
    </row>
    <row r="146" spans="1:6" x14ac:dyDescent="0.2">
      <c r="A146" s="72"/>
      <c r="B146" s="72"/>
      <c r="C146" s="64" t="s">
        <v>1082</v>
      </c>
      <c r="D146" s="64"/>
      <c r="F146" s="164"/>
    </row>
    <row r="147" spans="1:6" x14ac:dyDescent="0.2">
      <c r="A147" s="66"/>
      <c r="B147" s="74" t="s">
        <v>2049</v>
      </c>
      <c r="C147" s="68" t="s">
        <v>688</v>
      </c>
      <c r="D147" s="68"/>
      <c r="F147" s="164"/>
    </row>
    <row r="148" spans="1:6" x14ac:dyDescent="0.2">
      <c r="A148" s="81"/>
      <c r="B148" s="76"/>
      <c r="C148" s="68" t="s">
        <v>72</v>
      </c>
      <c r="D148" s="68"/>
      <c r="F148" s="164"/>
    </row>
    <row r="149" spans="1:6" x14ac:dyDescent="0.2">
      <c r="A149" s="82"/>
      <c r="B149" s="82" t="s">
        <v>93</v>
      </c>
      <c r="C149" s="64" t="s">
        <v>107</v>
      </c>
      <c r="D149" s="64" t="s">
        <v>2050</v>
      </c>
      <c r="F149" s="164"/>
    </row>
    <row r="150" spans="1:6" x14ac:dyDescent="0.2">
      <c r="A150" s="77"/>
      <c r="B150" s="77"/>
      <c r="C150" s="64" t="s">
        <v>2051</v>
      </c>
      <c r="D150" s="64" t="s">
        <v>2052</v>
      </c>
      <c r="F150" s="164"/>
    </row>
    <row r="151" spans="1:6" x14ac:dyDescent="0.2">
      <c r="A151" s="77"/>
      <c r="B151" s="77"/>
      <c r="C151" s="64" t="s">
        <v>1088</v>
      </c>
      <c r="D151" s="64" t="s">
        <v>2053</v>
      </c>
      <c r="F151" s="164"/>
    </row>
    <row r="152" spans="1:6" x14ac:dyDescent="0.2">
      <c r="A152" s="77"/>
      <c r="B152" s="77"/>
      <c r="C152" s="64" t="s">
        <v>1129</v>
      </c>
      <c r="D152" s="64" t="s">
        <v>2054</v>
      </c>
      <c r="F152" s="164"/>
    </row>
    <row r="153" spans="1:6" x14ac:dyDescent="0.2">
      <c r="A153" s="77"/>
      <c r="B153" s="77"/>
      <c r="C153" s="64" t="s">
        <v>2055</v>
      </c>
      <c r="D153" s="64" t="s">
        <v>2056</v>
      </c>
      <c r="F153" s="164"/>
    </row>
    <row r="154" spans="1:6" x14ac:dyDescent="0.2">
      <c r="A154" s="77"/>
      <c r="B154" s="77"/>
      <c r="C154" s="64" t="s">
        <v>171</v>
      </c>
      <c r="D154" s="64" t="s">
        <v>2057</v>
      </c>
      <c r="F154" s="164"/>
    </row>
    <row r="155" spans="1:6" x14ac:dyDescent="0.2">
      <c r="A155" s="77"/>
      <c r="B155" s="77"/>
      <c r="C155" s="64" t="s">
        <v>2058</v>
      </c>
      <c r="D155" s="64" t="s">
        <v>2059</v>
      </c>
      <c r="F155" s="164"/>
    </row>
    <row r="156" spans="1:6" x14ac:dyDescent="0.2">
      <c r="A156" s="77"/>
      <c r="B156" s="77"/>
      <c r="C156" s="64" t="s">
        <v>2060</v>
      </c>
      <c r="D156" s="64" t="s">
        <v>2061</v>
      </c>
      <c r="F156" s="164"/>
    </row>
    <row r="157" spans="1:6" x14ac:dyDescent="0.2">
      <c r="A157" s="77"/>
      <c r="B157" s="77"/>
      <c r="C157" s="64" t="s">
        <v>2062</v>
      </c>
      <c r="D157" s="64" t="s">
        <v>2063</v>
      </c>
      <c r="F157" s="164"/>
    </row>
    <row r="158" spans="1:6" x14ac:dyDescent="0.2">
      <c r="A158" s="77"/>
      <c r="B158" s="77"/>
      <c r="C158" s="64" t="s">
        <v>2064</v>
      </c>
      <c r="D158" s="64" t="s">
        <v>2065</v>
      </c>
      <c r="F158" s="164"/>
    </row>
    <row r="159" spans="1:6" x14ac:dyDescent="0.2">
      <c r="A159" s="77"/>
      <c r="B159" s="77"/>
      <c r="C159" s="64" t="s">
        <v>2066</v>
      </c>
      <c r="D159" s="64" t="s">
        <v>2067</v>
      </c>
      <c r="F159" s="164"/>
    </row>
    <row r="160" spans="1:6" x14ac:dyDescent="0.2">
      <c r="A160" s="77"/>
      <c r="B160" s="77"/>
      <c r="C160" s="64" t="s">
        <v>2068</v>
      </c>
      <c r="D160" s="64" t="s">
        <v>2069</v>
      </c>
      <c r="F160" s="164"/>
    </row>
    <row r="161" spans="1:6" x14ac:dyDescent="0.2">
      <c r="A161" s="77"/>
      <c r="B161" s="77"/>
      <c r="C161" s="64" t="s">
        <v>2070</v>
      </c>
      <c r="D161" s="64" t="s">
        <v>2071</v>
      </c>
      <c r="F161" s="164"/>
    </row>
    <row r="162" spans="1:6" x14ac:dyDescent="0.2">
      <c r="A162" s="77"/>
      <c r="B162" s="77"/>
      <c r="C162" s="64" t="s">
        <v>2072</v>
      </c>
      <c r="D162" s="64" t="s">
        <v>2073</v>
      </c>
      <c r="F162" s="164"/>
    </row>
    <row r="163" spans="1:6" x14ac:dyDescent="0.2">
      <c r="A163" s="77"/>
      <c r="B163" s="77"/>
      <c r="C163" s="64" t="s">
        <v>183</v>
      </c>
      <c r="D163" s="64" t="s">
        <v>2074</v>
      </c>
      <c r="F163" s="164"/>
    </row>
    <row r="164" spans="1:6" x14ac:dyDescent="0.2">
      <c r="A164" s="77"/>
      <c r="B164" s="77"/>
      <c r="C164" s="64" t="s">
        <v>2075</v>
      </c>
      <c r="D164" s="64" t="s">
        <v>2076</v>
      </c>
      <c r="F164" s="164"/>
    </row>
    <row r="165" spans="1:6" x14ac:dyDescent="0.2">
      <c r="A165" s="77"/>
      <c r="B165" s="77"/>
      <c r="C165" s="64" t="s">
        <v>2077</v>
      </c>
      <c r="D165" s="64" t="s">
        <v>2078</v>
      </c>
      <c r="F165" s="164"/>
    </row>
    <row r="166" spans="1:6" x14ac:dyDescent="0.2">
      <c r="A166" s="77"/>
      <c r="B166" s="77"/>
      <c r="C166" s="64" t="s">
        <v>2079</v>
      </c>
      <c r="D166" s="64" t="s">
        <v>2080</v>
      </c>
      <c r="F166" s="164"/>
    </row>
    <row r="167" spans="1:6" x14ac:dyDescent="0.2">
      <c r="A167" s="77"/>
      <c r="B167" s="77"/>
      <c r="C167" s="64" t="s">
        <v>2081</v>
      </c>
      <c r="D167" s="64" t="s">
        <v>2082</v>
      </c>
      <c r="F167" s="164"/>
    </row>
    <row r="168" spans="1:6" x14ac:dyDescent="0.2">
      <c r="A168" s="77"/>
      <c r="B168" s="77"/>
      <c r="C168" s="64" t="s">
        <v>2083</v>
      </c>
      <c r="D168" s="64" t="s">
        <v>2084</v>
      </c>
      <c r="F168" s="164"/>
    </row>
    <row r="169" spans="1:6" x14ac:dyDescent="0.2">
      <c r="A169" s="77"/>
      <c r="B169" s="77"/>
      <c r="C169" s="64" t="s">
        <v>1141</v>
      </c>
      <c r="D169" s="64" t="s">
        <v>2085</v>
      </c>
      <c r="F169" s="164"/>
    </row>
    <row r="170" spans="1:6" x14ac:dyDescent="0.2">
      <c r="A170" s="77"/>
      <c r="B170" s="77"/>
      <c r="C170" s="64" t="s">
        <v>2086</v>
      </c>
      <c r="D170" s="64" t="s">
        <v>2087</v>
      </c>
      <c r="F170" s="164"/>
    </row>
    <row r="171" spans="1:6" x14ac:dyDescent="0.2">
      <c r="A171" s="77"/>
      <c r="B171" s="77"/>
      <c r="C171" s="64" t="s">
        <v>2088</v>
      </c>
      <c r="D171" s="64" t="s">
        <v>2089</v>
      </c>
      <c r="F171" s="164"/>
    </row>
    <row r="172" spans="1:6" x14ac:dyDescent="0.2">
      <c r="A172" s="77"/>
      <c r="B172" s="77"/>
      <c r="C172" s="64" t="s">
        <v>2090</v>
      </c>
      <c r="D172" s="64" t="s">
        <v>2091</v>
      </c>
      <c r="F172" s="164"/>
    </row>
    <row r="173" spans="1:6" x14ac:dyDescent="0.2">
      <c r="A173" s="77"/>
      <c r="B173" s="77"/>
      <c r="C173" s="64" t="s">
        <v>2092</v>
      </c>
      <c r="D173" s="64" t="s">
        <v>2093</v>
      </c>
      <c r="F173" s="164"/>
    </row>
    <row r="174" spans="1:6" x14ac:dyDescent="0.2">
      <c r="A174" s="77"/>
      <c r="B174" s="77"/>
      <c r="C174" s="64" t="s">
        <v>2094</v>
      </c>
      <c r="D174" s="64" t="s">
        <v>2095</v>
      </c>
      <c r="F174" s="164"/>
    </row>
    <row r="175" spans="1:6" x14ac:dyDescent="0.2">
      <c r="A175" s="77"/>
      <c r="B175" s="77"/>
      <c r="C175" s="64" t="s">
        <v>745</v>
      </c>
      <c r="D175" s="64" t="s">
        <v>2096</v>
      </c>
      <c r="F175" s="164"/>
    </row>
    <row r="176" spans="1:6" x14ac:dyDescent="0.2">
      <c r="A176" s="77"/>
      <c r="B176" s="77"/>
      <c r="C176" s="64" t="s">
        <v>2097</v>
      </c>
      <c r="D176" s="64" t="s">
        <v>2098</v>
      </c>
      <c r="F176" s="164"/>
    </row>
    <row r="177" spans="1:6" x14ac:dyDescent="0.2">
      <c r="A177" s="77"/>
      <c r="B177" s="77"/>
      <c r="C177" s="64" t="s">
        <v>2099</v>
      </c>
      <c r="D177" s="64" t="s">
        <v>2100</v>
      </c>
      <c r="F177" s="164"/>
    </row>
    <row r="178" spans="1:6" x14ac:dyDescent="0.2">
      <c r="A178" s="77"/>
      <c r="B178" s="77"/>
      <c r="C178" s="64" t="s">
        <v>2101</v>
      </c>
      <c r="D178" s="64" t="s">
        <v>2102</v>
      </c>
      <c r="F178" s="164"/>
    </row>
    <row r="179" spans="1:6" x14ac:dyDescent="0.2">
      <c r="A179" s="77"/>
      <c r="B179" s="77"/>
      <c r="C179" s="64" t="s">
        <v>2103</v>
      </c>
      <c r="D179" s="64" t="s">
        <v>2104</v>
      </c>
      <c r="F179" s="164"/>
    </row>
    <row r="180" spans="1:6" x14ac:dyDescent="0.2">
      <c r="A180" s="77"/>
      <c r="B180" s="77"/>
      <c r="C180" s="64" t="s">
        <v>2105</v>
      </c>
      <c r="D180" s="64" t="s">
        <v>2106</v>
      </c>
      <c r="E180" s="35" t="s">
        <v>1952</v>
      </c>
      <c r="F180" s="164"/>
    </row>
    <row r="181" spans="1:6" x14ac:dyDescent="0.2">
      <c r="A181" s="77"/>
      <c r="B181" s="77"/>
      <c r="C181" s="64" t="s">
        <v>2107</v>
      </c>
      <c r="D181" s="64" t="s">
        <v>2108</v>
      </c>
      <c r="F181" s="164"/>
    </row>
    <row r="182" spans="1:6" x14ac:dyDescent="0.2">
      <c r="A182" s="77"/>
      <c r="B182" s="77"/>
      <c r="C182" s="64" t="s">
        <v>1082</v>
      </c>
      <c r="D182" s="64" t="s">
        <v>1082</v>
      </c>
      <c r="F182" s="164"/>
    </row>
    <row r="183" spans="1:6" x14ac:dyDescent="0.2">
      <c r="A183" s="66"/>
      <c r="B183" s="74" t="s">
        <v>2109</v>
      </c>
      <c r="C183" s="83" t="s">
        <v>222</v>
      </c>
      <c r="D183" s="83"/>
      <c r="F183" s="164"/>
    </row>
    <row r="184" spans="1:6" x14ac:dyDescent="0.2">
      <c r="A184" s="69"/>
      <c r="B184" s="75"/>
      <c r="C184" s="83" t="s">
        <v>1857</v>
      </c>
      <c r="D184" s="83"/>
      <c r="F184" s="164"/>
    </row>
    <row r="185" spans="1:6" x14ac:dyDescent="0.2">
      <c r="A185" s="69"/>
      <c r="B185" s="75"/>
      <c r="C185" s="83" t="s">
        <v>2110</v>
      </c>
      <c r="D185" s="83"/>
      <c r="F185" s="164"/>
    </row>
    <row r="186" spans="1:6" x14ac:dyDescent="0.2">
      <c r="A186" s="81"/>
      <c r="B186" s="76"/>
      <c r="C186" s="83" t="s">
        <v>672</v>
      </c>
      <c r="D186" s="83"/>
      <c r="F186" s="164"/>
    </row>
    <row r="187" spans="1:6" x14ac:dyDescent="0.2">
      <c r="A187" s="71"/>
      <c r="B187" s="71" t="s">
        <v>208</v>
      </c>
      <c r="C187" s="84" t="s">
        <v>2111</v>
      </c>
      <c r="D187" s="84"/>
      <c r="F187" s="164"/>
    </row>
    <row r="188" spans="1:6" x14ac:dyDescent="0.2">
      <c r="A188" s="72"/>
      <c r="B188" s="72"/>
      <c r="C188" s="84" t="s">
        <v>224</v>
      </c>
      <c r="D188" s="84"/>
      <c r="F188" s="164"/>
    </row>
    <row r="189" spans="1:6" x14ac:dyDescent="0.2">
      <c r="A189" s="66"/>
      <c r="B189" s="74" t="s">
        <v>59</v>
      </c>
      <c r="C189" s="83" t="s">
        <v>2112</v>
      </c>
      <c r="D189" s="83" t="s">
        <v>2113</v>
      </c>
      <c r="F189" s="164"/>
    </row>
    <row r="190" spans="1:6" x14ac:dyDescent="0.2">
      <c r="A190" s="69"/>
      <c r="B190" s="75"/>
      <c r="C190" s="83" t="s">
        <v>221</v>
      </c>
      <c r="D190" s="83" t="s">
        <v>2114</v>
      </c>
      <c r="F190" s="164"/>
    </row>
    <row r="191" spans="1:6" x14ac:dyDescent="0.2">
      <c r="A191" s="69"/>
      <c r="B191" s="75"/>
      <c r="C191" s="83" t="s">
        <v>109</v>
      </c>
      <c r="D191" s="83" t="s">
        <v>109</v>
      </c>
      <c r="F191" s="164"/>
    </row>
    <row r="192" spans="1:6" x14ac:dyDescent="0.2">
      <c r="A192" s="69"/>
      <c r="B192" s="75"/>
      <c r="C192" s="83" t="s">
        <v>2115</v>
      </c>
      <c r="D192" s="83" t="s">
        <v>2116</v>
      </c>
      <c r="F192" s="164"/>
    </row>
    <row r="193" spans="1:6" x14ac:dyDescent="0.2">
      <c r="A193" s="69"/>
      <c r="B193" s="75"/>
      <c r="C193" s="83" t="s">
        <v>2117</v>
      </c>
      <c r="D193" s="83" t="s">
        <v>2118</v>
      </c>
      <c r="F193" s="164"/>
    </row>
    <row r="194" spans="1:6" x14ac:dyDescent="0.2">
      <c r="A194" s="69"/>
      <c r="B194" s="75"/>
      <c r="C194" s="83" t="s">
        <v>2119</v>
      </c>
      <c r="D194" s="83" t="s">
        <v>2120</v>
      </c>
      <c r="F194" s="164"/>
    </row>
    <row r="195" spans="1:6" x14ac:dyDescent="0.2">
      <c r="A195" s="69"/>
      <c r="B195" s="75"/>
      <c r="C195" s="83" t="s">
        <v>2121</v>
      </c>
      <c r="D195" s="83" t="s">
        <v>2122</v>
      </c>
      <c r="F195" s="164"/>
    </row>
    <row r="196" spans="1:6" x14ac:dyDescent="0.2">
      <c r="A196" s="69"/>
      <c r="B196" s="75"/>
      <c r="C196" s="83" t="s">
        <v>2123</v>
      </c>
      <c r="D196" s="83" t="s">
        <v>2124</v>
      </c>
      <c r="F196" s="164"/>
    </row>
    <row r="197" spans="1:6" x14ac:dyDescent="0.2">
      <c r="A197" s="69"/>
      <c r="B197" s="75"/>
      <c r="C197" s="83" t="s">
        <v>2125</v>
      </c>
      <c r="D197" s="83" t="s">
        <v>2126</v>
      </c>
      <c r="F197" s="164"/>
    </row>
    <row r="198" spans="1:6" x14ac:dyDescent="0.2">
      <c r="A198" s="69"/>
      <c r="B198" s="75"/>
      <c r="C198" s="83" t="s">
        <v>2127</v>
      </c>
      <c r="D198" s="83" t="s">
        <v>2128</v>
      </c>
      <c r="F198" s="164"/>
    </row>
    <row r="199" spans="1:6" x14ac:dyDescent="0.2">
      <c r="A199" s="69"/>
      <c r="B199" s="75"/>
      <c r="C199" s="83" t="s">
        <v>2129</v>
      </c>
      <c r="D199" s="83" t="s">
        <v>2130</v>
      </c>
      <c r="F199" s="164"/>
    </row>
    <row r="200" spans="1:6" x14ac:dyDescent="0.2">
      <c r="A200" s="69"/>
      <c r="B200" s="75"/>
      <c r="C200" s="83" t="s">
        <v>2131</v>
      </c>
      <c r="D200" s="83" t="s">
        <v>2132</v>
      </c>
      <c r="F200" s="164"/>
    </row>
    <row r="201" spans="1:6" x14ac:dyDescent="0.2">
      <c r="A201" s="69"/>
      <c r="B201" s="75"/>
      <c r="C201" s="83" t="s">
        <v>1082</v>
      </c>
      <c r="D201" s="83" t="s">
        <v>1082</v>
      </c>
      <c r="F201" s="164"/>
    </row>
    <row r="202" spans="1:6" x14ac:dyDescent="0.2">
      <c r="A202" s="81"/>
      <c r="B202" s="76"/>
      <c r="C202" s="83" t="s">
        <v>672</v>
      </c>
      <c r="D202" s="83" t="s">
        <v>2133</v>
      </c>
      <c r="F202" s="164"/>
    </row>
    <row r="203" spans="1:6" x14ac:dyDescent="0.2">
      <c r="A203" s="82"/>
      <c r="B203" s="82" t="s">
        <v>205</v>
      </c>
      <c r="C203" s="64" t="s">
        <v>2134</v>
      </c>
      <c r="D203" s="64"/>
      <c r="F203" s="164"/>
    </row>
    <row r="204" spans="1:6" x14ac:dyDescent="0.2">
      <c r="A204" s="77"/>
      <c r="B204" s="77"/>
      <c r="C204" s="64" t="s">
        <v>728</v>
      </c>
      <c r="D204" s="64"/>
      <c r="F204" s="164"/>
    </row>
    <row r="205" spans="1:6" x14ac:dyDescent="0.2">
      <c r="A205" s="77"/>
      <c r="B205" s="77"/>
      <c r="C205" s="64" t="s">
        <v>2135</v>
      </c>
      <c r="D205" s="64"/>
      <c r="F205" s="164"/>
    </row>
    <row r="206" spans="1:6" x14ac:dyDescent="0.2">
      <c r="A206" s="77"/>
      <c r="B206" s="77"/>
      <c r="C206" s="64" t="s">
        <v>1065</v>
      </c>
      <c r="D206" s="64"/>
      <c r="F206" s="164"/>
    </row>
    <row r="207" spans="1:6" x14ac:dyDescent="0.2">
      <c r="A207" s="77"/>
      <c r="B207" s="77"/>
      <c r="C207" s="64" t="s">
        <v>284</v>
      </c>
      <c r="D207" s="64"/>
      <c r="F207" s="164"/>
    </row>
    <row r="208" spans="1:6" x14ac:dyDescent="0.2">
      <c r="A208" s="77"/>
      <c r="B208" s="77"/>
      <c r="C208" s="64" t="s">
        <v>349</v>
      </c>
      <c r="D208" s="64"/>
      <c r="F208" s="164"/>
    </row>
    <row r="209" spans="1:6" x14ac:dyDescent="0.2">
      <c r="A209" s="77"/>
      <c r="B209" s="77"/>
      <c r="C209" s="64" t="s">
        <v>2136</v>
      </c>
      <c r="D209" s="64"/>
      <c r="F209" s="164"/>
    </row>
    <row r="210" spans="1:6" x14ac:dyDescent="0.2">
      <c r="A210" s="77"/>
      <c r="B210" s="77"/>
      <c r="C210" s="64" t="s">
        <v>219</v>
      </c>
      <c r="D210" s="64"/>
      <c r="F210" s="164"/>
    </row>
    <row r="211" spans="1:6" x14ac:dyDescent="0.2">
      <c r="A211" s="77"/>
      <c r="B211" s="77"/>
      <c r="C211" s="64" t="s">
        <v>2137</v>
      </c>
      <c r="D211" s="64"/>
      <c r="F211" s="164"/>
    </row>
    <row r="212" spans="1:6" x14ac:dyDescent="0.2">
      <c r="A212" s="77"/>
      <c r="B212" s="77"/>
      <c r="C212" s="64" t="s">
        <v>228</v>
      </c>
      <c r="D212" s="64"/>
      <c r="F212" s="164"/>
    </row>
    <row r="213" spans="1:6" x14ac:dyDescent="0.2">
      <c r="A213" s="77"/>
      <c r="B213" s="77"/>
      <c r="C213" s="64" t="s">
        <v>876</v>
      </c>
      <c r="D213" s="64"/>
      <c r="F213" s="164"/>
    </row>
    <row r="214" spans="1:6" x14ac:dyDescent="0.2">
      <c r="A214" s="77"/>
      <c r="B214" s="77"/>
      <c r="C214" s="64" t="s">
        <v>266</v>
      </c>
      <c r="D214" s="64"/>
      <c r="F214" s="164"/>
    </row>
    <row r="215" spans="1:6" x14ac:dyDescent="0.2">
      <c r="A215" s="77"/>
      <c r="B215" s="77"/>
      <c r="C215" s="64" t="s">
        <v>339</v>
      </c>
      <c r="D215" s="64"/>
      <c r="F215" s="164"/>
    </row>
    <row r="216" spans="1:6" x14ac:dyDescent="0.2">
      <c r="A216" s="77"/>
      <c r="B216" s="77"/>
      <c r="C216" s="64" t="s">
        <v>2138</v>
      </c>
      <c r="D216" s="64"/>
      <c r="F216" s="164"/>
    </row>
    <row r="217" spans="1:6" x14ac:dyDescent="0.2">
      <c r="A217" s="77"/>
      <c r="B217" s="77"/>
      <c r="C217" s="64" t="s">
        <v>2139</v>
      </c>
      <c r="D217" s="64"/>
      <c r="F217" s="164"/>
    </row>
    <row r="218" spans="1:6" x14ac:dyDescent="0.2">
      <c r="A218" s="77"/>
      <c r="B218" s="77"/>
      <c r="C218" s="64" t="s">
        <v>403</v>
      </c>
      <c r="D218" s="64"/>
      <c r="E218" s="35" t="s">
        <v>1952</v>
      </c>
      <c r="F218" s="164"/>
    </row>
    <row r="219" spans="1:6" x14ac:dyDescent="0.2">
      <c r="A219" s="77"/>
      <c r="B219" s="77"/>
      <c r="C219" s="64" t="s">
        <v>2140</v>
      </c>
      <c r="D219" s="64" t="s">
        <v>2141</v>
      </c>
      <c r="F219" s="164"/>
    </row>
    <row r="220" spans="1:6" x14ac:dyDescent="0.2">
      <c r="A220" s="77"/>
      <c r="B220" s="77"/>
      <c r="C220" s="64" t="s">
        <v>239</v>
      </c>
      <c r="D220" s="64"/>
      <c r="F220" s="164"/>
    </row>
    <row r="221" spans="1:6" x14ac:dyDescent="0.2">
      <c r="A221" s="77"/>
      <c r="B221" s="77"/>
      <c r="C221" s="64" t="s">
        <v>924</v>
      </c>
      <c r="D221" s="64"/>
      <c r="F221" s="164"/>
    </row>
    <row r="222" spans="1:6" x14ac:dyDescent="0.2">
      <c r="A222" s="77"/>
      <c r="B222" s="77"/>
      <c r="C222" s="64" t="s">
        <v>2142</v>
      </c>
      <c r="D222" s="64"/>
      <c r="F222" s="164"/>
    </row>
    <row r="223" spans="1:6" x14ac:dyDescent="0.2">
      <c r="A223" s="77"/>
      <c r="B223" s="77"/>
      <c r="C223" s="64" t="s">
        <v>2143</v>
      </c>
      <c r="D223" s="64"/>
      <c r="F223" s="164"/>
    </row>
    <row r="224" spans="1:6" x14ac:dyDescent="0.2">
      <c r="A224" s="77"/>
      <c r="B224" s="77"/>
      <c r="C224" s="64" t="s">
        <v>918</v>
      </c>
      <c r="D224" s="64"/>
      <c r="F224" s="164"/>
    </row>
    <row r="225" spans="1:6" x14ac:dyDescent="0.2">
      <c r="A225" s="77"/>
      <c r="B225" s="77"/>
      <c r="C225" s="64" t="s">
        <v>863</v>
      </c>
      <c r="D225" s="64"/>
      <c r="F225" s="164"/>
    </row>
    <row r="226" spans="1:6" x14ac:dyDescent="0.2">
      <c r="A226" s="77"/>
      <c r="B226" s="77"/>
      <c r="C226" s="64" t="s">
        <v>1022</v>
      </c>
      <c r="D226" s="64"/>
      <c r="F226" s="164"/>
    </row>
    <row r="227" spans="1:6" x14ac:dyDescent="0.2">
      <c r="A227" s="77"/>
      <c r="B227" s="77"/>
      <c r="C227" s="64" t="s">
        <v>997</v>
      </c>
      <c r="D227" s="64"/>
      <c r="F227" s="164"/>
    </row>
    <row r="228" spans="1:6" x14ac:dyDescent="0.2">
      <c r="A228" s="77"/>
      <c r="B228" s="77"/>
      <c r="C228" s="64" t="s">
        <v>595</v>
      </c>
      <c r="D228" s="64"/>
      <c r="F228" s="164"/>
    </row>
    <row r="229" spans="1:6" x14ac:dyDescent="0.2">
      <c r="A229" s="77"/>
      <c r="B229" s="77"/>
      <c r="C229" s="64" t="s">
        <v>710</v>
      </c>
      <c r="D229" s="64"/>
      <c r="F229" s="164"/>
    </row>
    <row r="230" spans="1:6" x14ac:dyDescent="0.2">
      <c r="A230" s="77"/>
      <c r="B230" s="77"/>
      <c r="C230" s="64" t="s">
        <v>249</v>
      </c>
      <c r="D230" s="64"/>
      <c r="F230" s="164"/>
    </row>
    <row r="231" spans="1:6" x14ac:dyDescent="0.2">
      <c r="A231" s="77"/>
      <c r="B231" s="77"/>
      <c r="C231" s="64" t="s">
        <v>258</v>
      </c>
      <c r="D231" s="64"/>
      <c r="F231" s="164"/>
    </row>
    <row r="232" spans="1:6" x14ac:dyDescent="0.2">
      <c r="A232" s="77"/>
      <c r="B232" s="77"/>
      <c r="C232" s="64" t="s">
        <v>2144</v>
      </c>
      <c r="D232" s="64"/>
      <c r="F232" s="164"/>
    </row>
    <row r="233" spans="1:6" x14ac:dyDescent="0.2">
      <c r="A233" s="77"/>
      <c r="B233" s="77"/>
      <c r="C233" s="64" t="s">
        <v>842</v>
      </c>
      <c r="D233" s="64"/>
      <c r="F233" s="164"/>
    </row>
    <row r="234" spans="1:6" x14ac:dyDescent="0.2">
      <c r="A234" s="77"/>
      <c r="B234" s="77"/>
      <c r="C234" s="64" t="s">
        <v>2145</v>
      </c>
      <c r="D234" s="64"/>
      <c r="F234" s="164"/>
    </row>
    <row r="235" spans="1:6" x14ac:dyDescent="0.2">
      <c r="A235" s="77"/>
      <c r="B235" s="77"/>
      <c r="C235" s="64" t="s">
        <v>1180</v>
      </c>
      <c r="D235" s="64"/>
      <c r="F235" s="164"/>
    </row>
    <row r="236" spans="1:6" x14ac:dyDescent="0.2">
      <c r="A236" s="77"/>
      <c r="B236" s="77"/>
      <c r="C236" s="64" t="s">
        <v>2146</v>
      </c>
      <c r="D236" s="64"/>
      <c r="F236" s="164"/>
    </row>
    <row r="237" spans="1:6" x14ac:dyDescent="0.2">
      <c r="A237" s="77"/>
      <c r="B237" s="77"/>
      <c r="C237" s="64" t="s">
        <v>1049</v>
      </c>
      <c r="D237" s="64"/>
      <c r="F237" s="164"/>
    </row>
    <row r="238" spans="1:6" x14ac:dyDescent="0.2">
      <c r="A238" s="77"/>
      <c r="B238" s="77"/>
      <c r="C238" s="64" t="s">
        <v>2147</v>
      </c>
      <c r="D238" s="64"/>
      <c r="F238" s="164"/>
    </row>
    <row r="239" spans="1:6" x14ac:dyDescent="0.2">
      <c r="A239" s="77"/>
      <c r="B239" s="77"/>
      <c r="C239" s="64" t="s">
        <v>25</v>
      </c>
      <c r="D239" s="64"/>
      <c r="F239" s="164"/>
    </row>
    <row r="240" spans="1:6" x14ac:dyDescent="0.2">
      <c r="A240" s="77"/>
      <c r="B240" s="77"/>
      <c r="C240" s="64" t="s">
        <v>808</v>
      </c>
      <c r="D240" s="64"/>
      <c r="F240" s="164"/>
    </row>
    <row r="241" spans="1:6" x14ac:dyDescent="0.2">
      <c r="A241" s="77"/>
      <c r="B241" s="77"/>
      <c r="C241" s="64" t="s">
        <v>2148</v>
      </c>
      <c r="D241" s="64"/>
      <c r="F241" s="164"/>
    </row>
    <row r="242" spans="1:6" x14ac:dyDescent="0.2">
      <c r="A242" s="77"/>
      <c r="B242" s="77"/>
      <c r="C242" s="64" t="s">
        <v>535</v>
      </c>
      <c r="D242" s="64"/>
      <c r="F242" s="164"/>
    </row>
    <row r="243" spans="1:6" x14ac:dyDescent="0.2">
      <c r="A243" s="77"/>
      <c r="B243" s="77"/>
      <c r="C243" s="64" t="s">
        <v>2149</v>
      </c>
      <c r="D243" s="64"/>
      <c r="F243" s="164"/>
    </row>
    <row r="244" spans="1:6" x14ac:dyDescent="0.2">
      <c r="A244" s="77"/>
      <c r="B244" s="77"/>
      <c r="C244" s="64" t="s">
        <v>2150</v>
      </c>
      <c r="D244" s="64"/>
      <c r="F244" s="164"/>
    </row>
    <row r="245" spans="1:6" x14ac:dyDescent="0.2">
      <c r="A245" s="77"/>
      <c r="B245" s="77"/>
      <c r="C245" s="64" t="s">
        <v>676</v>
      </c>
      <c r="D245" s="64"/>
      <c r="F245" s="164"/>
    </row>
    <row r="246" spans="1:6" x14ac:dyDescent="0.2">
      <c r="A246" s="77"/>
      <c r="B246" s="77"/>
      <c r="C246" s="64" t="s">
        <v>2151</v>
      </c>
      <c r="D246" s="64"/>
      <c r="F246" s="164"/>
    </row>
    <row r="247" spans="1:6" x14ac:dyDescent="0.2">
      <c r="A247" s="77"/>
      <c r="B247" s="77"/>
      <c r="C247" s="64" t="s">
        <v>583</v>
      </c>
      <c r="D247" s="64"/>
      <c r="F247" s="164"/>
    </row>
    <row r="248" spans="1:6" x14ac:dyDescent="0.2">
      <c r="A248" s="77"/>
      <c r="B248" s="77"/>
      <c r="C248" s="64" t="s">
        <v>2152</v>
      </c>
      <c r="D248" s="64"/>
      <c r="F248" s="164"/>
    </row>
    <row r="249" spans="1:6" x14ac:dyDescent="0.2">
      <c r="A249" s="77"/>
      <c r="B249" s="77"/>
      <c r="C249" s="64" t="s">
        <v>2153</v>
      </c>
      <c r="D249" s="64"/>
      <c r="F249" s="164"/>
    </row>
    <row r="250" spans="1:6" x14ac:dyDescent="0.2">
      <c r="A250" s="77"/>
      <c r="B250" s="77"/>
      <c r="C250" s="64" t="s">
        <v>2154</v>
      </c>
      <c r="D250" s="64"/>
      <c r="F250" s="164"/>
    </row>
    <row r="251" spans="1:6" x14ac:dyDescent="0.2">
      <c r="A251" s="77"/>
      <c r="B251" s="77"/>
      <c r="C251" s="64" t="s">
        <v>279</v>
      </c>
      <c r="D251" s="64"/>
      <c r="F251" s="164"/>
    </row>
    <row r="252" spans="1:6" x14ac:dyDescent="0.2">
      <c r="A252" s="77"/>
      <c r="B252" s="77"/>
      <c r="C252" s="64" t="s">
        <v>1868</v>
      </c>
      <c r="D252" s="64"/>
      <c r="F252" s="164"/>
    </row>
    <row r="253" spans="1:6" x14ac:dyDescent="0.2">
      <c r="A253" s="77"/>
      <c r="B253" s="77"/>
      <c r="C253" s="64" t="s">
        <v>1082</v>
      </c>
      <c r="D253" s="64"/>
      <c r="F253" s="164"/>
    </row>
    <row r="254" spans="1:6" x14ac:dyDescent="0.2">
      <c r="A254" s="77"/>
      <c r="B254" s="77"/>
      <c r="C254" s="64" t="s">
        <v>1092</v>
      </c>
      <c r="D254" s="64"/>
      <c r="F254" s="164"/>
    </row>
    <row r="255" spans="1:6" x14ac:dyDescent="0.2">
      <c r="A255" s="77"/>
      <c r="B255" s="77"/>
      <c r="C255" s="64" t="s">
        <v>2155</v>
      </c>
      <c r="D255" s="64"/>
      <c r="F255" s="164"/>
    </row>
    <row r="256" spans="1:6" x14ac:dyDescent="0.2">
      <c r="A256" s="77"/>
      <c r="B256" s="77"/>
      <c r="C256" s="64" t="s">
        <v>2156</v>
      </c>
      <c r="D256" s="64"/>
      <c r="F256" s="164"/>
    </row>
    <row r="257" spans="1:6" x14ac:dyDescent="0.2">
      <c r="A257" s="77"/>
      <c r="B257" s="77"/>
      <c r="C257" s="64" t="s">
        <v>2157</v>
      </c>
      <c r="D257" s="64"/>
      <c r="F257" s="164"/>
    </row>
    <row r="258" spans="1:6" x14ac:dyDescent="0.2">
      <c r="A258" s="77"/>
      <c r="B258" s="77"/>
      <c r="C258" s="64" t="s">
        <v>2158</v>
      </c>
      <c r="D258" s="64"/>
      <c r="F258" s="164"/>
    </row>
    <row r="259" spans="1:6" x14ac:dyDescent="0.2">
      <c r="A259" s="77"/>
      <c r="B259" s="77"/>
      <c r="C259" s="64" t="s">
        <v>2159</v>
      </c>
      <c r="D259" s="64"/>
      <c r="F259" s="164"/>
    </row>
    <row r="260" spans="1:6" x14ac:dyDescent="0.2">
      <c r="A260" s="77"/>
      <c r="B260" s="77"/>
      <c r="C260" s="64" t="s">
        <v>2160</v>
      </c>
      <c r="D260" s="64"/>
      <c r="F260" s="164"/>
    </row>
    <row r="261" spans="1:6" x14ac:dyDescent="0.2">
      <c r="A261" s="77"/>
      <c r="B261" s="77"/>
      <c r="C261" s="64" t="s">
        <v>2161</v>
      </c>
      <c r="D261" s="64"/>
      <c r="F261" s="164"/>
    </row>
    <row r="262" spans="1:6" x14ac:dyDescent="0.2">
      <c r="A262" s="77"/>
      <c r="B262" s="77"/>
      <c r="C262" s="64" t="s">
        <v>2162</v>
      </c>
      <c r="D262" s="64"/>
      <c r="F262" s="164"/>
    </row>
    <row r="263" spans="1:6" x14ac:dyDescent="0.2">
      <c r="A263" s="77"/>
      <c r="B263" s="77"/>
      <c r="C263" s="64" t="s">
        <v>746</v>
      </c>
      <c r="D263" s="64"/>
      <c r="F263" s="164"/>
    </row>
    <row r="264" spans="1:6" x14ac:dyDescent="0.2">
      <c r="A264" s="77"/>
      <c r="B264" s="77"/>
      <c r="C264" s="64" t="s">
        <v>2163</v>
      </c>
      <c r="D264" s="64"/>
      <c r="F264" s="164"/>
    </row>
    <row r="265" spans="1:6" x14ac:dyDescent="0.2">
      <c r="A265" s="77"/>
      <c r="B265" s="77"/>
      <c r="C265" s="64" t="s">
        <v>2164</v>
      </c>
      <c r="D265" s="64"/>
      <c r="F265" s="164"/>
    </row>
    <row r="266" spans="1:6" x14ac:dyDescent="0.2">
      <c r="A266" s="77"/>
      <c r="B266" s="77"/>
      <c r="C266" s="64" t="s">
        <v>2165</v>
      </c>
      <c r="D266" s="64"/>
      <c r="F266" s="164"/>
    </row>
    <row r="267" spans="1:6" x14ac:dyDescent="0.2">
      <c r="A267" s="77"/>
      <c r="B267" s="77"/>
      <c r="C267" s="64" t="s">
        <v>2166</v>
      </c>
      <c r="D267" s="64"/>
      <c r="F267" s="164"/>
    </row>
    <row r="268" spans="1:6" x14ac:dyDescent="0.2">
      <c r="A268" s="77"/>
      <c r="B268" s="77"/>
      <c r="C268" s="64" t="s">
        <v>2167</v>
      </c>
      <c r="D268" s="64"/>
      <c r="F268" s="164"/>
    </row>
    <row r="269" spans="1:6" x14ac:dyDescent="0.2">
      <c r="A269" s="77"/>
      <c r="B269" s="77"/>
      <c r="C269" s="64" t="s">
        <v>2168</v>
      </c>
      <c r="D269" s="64"/>
      <c r="F269" s="164"/>
    </row>
    <row r="270" spans="1:6" x14ac:dyDescent="0.2">
      <c r="A270" s="77"/>
      <c r="B270" s="77"/>
      <c r="C270" s="64" t="s">
        <v>2169</v>
      </c>
      <c r="D270" s="64"/>
      <c r="E270" s="35" t="s">
        <v>1952</v>
      </c>
      <c r="F270" s="164"/>
    </row>
    <row r="271" spans="1:6" x14ac:dyDescent="0.2">
      <c r="A271" s="77"/>
      <c r="B271" s="77"/>
      <c r="C271" s="64" t="s">
        <v>2170</v>
      </c>
      <c r="D271" s="64" t="s">
        <v>2171</v>
      </c>
      <c r="E271" s="35" t="s">
        <v>1952</v>
      </c>
      <c r="F271" s="164"/>
    </row>
    <row r="272" spans="1:6" x14ac:dyDescent="0.2">
      <c r="A272" s="77"/>
      <c r="B272" s="77"/>
      <c r="C272" s="64" t="s">
        <v>2172</v>
      </c>
      <c r="D272" s="64" t="s">
        <v>2173</v>
      </c>
      <c r="E272" s="35" t="s">
        <v>1952</v>
      </c>
      <c r="F272" s="164"/>
    </row>
    <row r="273" spans="1:6" x14ac:dyDescent="0.2">
      <c r="A273" s="77"/>
      <c r="B273" s="77"/>
      <c r="C273" s="64" t="s">
        <v>2174</v>
      </c>
      <c r="D273" s="64" t="s">
        <v>2175</v>
      </c>
      <c r="F273" s="164"/>
    </row>
    <row r="274" spans="1:6" x14ac:dyDescent="0.2">
      <c r="A274" s="77"/>
      <c r="B274" s="77"/>
      <c r="C274" s="64" t="s">
        <v>2176</v>
      </c>
      <c r="D274" s="64"/>
      <c r="E274" s="35" t="s">
        <v>1952</v>
      </c>
      <c r="F274" s="164"/>
    </row>
    <row r="275" spans="1:6" x14ac:dyDescent="0.2">
      <c r="A275" s="77"/>
      <c r="B275" s="77"/>
      <c r="C275" s="64" t="s">
        <v>2177</v>
      </c>
      <c r="D275" s="64" t="s">
        <v>2178</v>
      </c>
      <c r="F275" s="164"/>
    </row>
    <row r="276" spans="1:6" x14ac:dyDescent="0.2">
      <c r="A276" s="77"/>
      <c r="B276" s="77"/>
      <c r="C276" s="64" t="s">
        <v>1134</v>
      </c>
      <c r="D276" s="64"/>
      <c r="F276" s="164"/>
    </row>
    <row r="277" spans="1:6" x14ac:dyDescent="0.2">
      <c r="A277" s="77"/>
      <c r="B277" s="77"/>
      <c r="C277" s="64" t="s">
        <v>2179</v>
      </c>
      <c r="D277" s="64"/>
      <c r="F277" s="164"/>
    </row>
    <row r="278" spans="1:6" x14ac:dyDescent="0.2">
      <c r="A278" s="77"/>
      <c r="B278" s="77"/>
      <c r="C278" s="64" t="s">
        <v>2180</v>
      </c>
      <c r="D278" s="64"/>
      <c r="F278" s="164"/>
    </row>
    <row r="279" spans="1:6" x14ac:dyDescent="0.2">
      <c r="A279" s="77"/>
      <c r="B279" s="77"/>
      <c r="C279" s="64" t="s">
        <v>2181</v>
      </c>
      <c r="D279" s="64"/>
      <c r="F279" s="164"/>
    </row>
    <row r="280" spans="1:6" x14ac:dyDescent="0.2">
      <c r="A280" s="77"/>
      <c r="B280" s="77"/>
      <c r="C280" s="64" t="s">
        <v>2182</v>
      </c>
      <c r="D280" s="64"/>
      <c r="F280" s="164"/>
    </row>
    <row r="281" spans="1:6" x14ac:dyDescent="0.2">
      <c r="A281" s="77"/>
      <c r="B281" s="77"/>
      <c r="C281" s="64" t="s">
        <v>2183</v>
      </c>
      <c r="D281" s="64"/>
      <c r="F281" s="164"/>
    </row>
    <row r="282" spans="1:6" x14ac:dyDescent="0.2">
      <c r="A282" s="77"/>
      <c r="B282" s="77"/>
      <c r="C282" s="64" t="s">
        <v>2184</v>
      </c>
      <c r="D282" s="64"/>
      <c r="E282" s="35" t="s">
        <v>1952</v>
      </c>
      <c r="F282" s="164"/>
    </row>
    <row r="283" spans="1:6" x14ac:dyDescent="0.2">
      <c r="A283" s="77"/>
      <c r="B283" s="77"/>
      <c r="C283" s="64" t="s">
        <v>2185</v>
      </c>
      <c r="D283" s="64" t="s">
        <v>2186</v>
      </c>
      <c r="F283" s="164"/>
    </row>
    <row r="284" spans="1:6" x14ac:dyDescent="0.2">
      <c r="A284" s="77"/>
      <c r="B284" s="77"/>
      <c r="C284" s="64" t="s">
        <v>2187</v>
      </c>
      <c r="D284" s="64"/>
      <c r="E284" s="35" t="s">
        <v>1952</v>
      </c>
      <c r="F284" s="164"/>
    </row>
    <row r="285" spans="1:6" x14ac:dyDescent="0.2">
      <c r="A285" s="77"/>
      <c r="B285" s="77"/>
      <c r="C285" s="64" t="s">
        <v>2188</v>
      </c>
      <c r="D285" s="64" t="s">
        <v>2189</v>
      </c>
      <c r="F285" s="164"/>
    </row>
    <row r="286" spans="1:6" x14ac:dyDescent="0.2">
      <c r="A286" s="77"/>
      <c r="B286" s="77"/>
      <c r="C286" s="64" t="s">
        <v>2190</v>
      </c>
      <c r="D286" s="64"/>
      <c r="F286" s="164"/>
    </row>
    <row r="287" spans="1:6" x14ac:dyDescent="0.2">
      <c r="A287" s="77"/>
      <c r="B287" s="77"/>
      <c r="C287" s="64" t="s">
        <v>2191</v>
      </c>
      <c r="D287" s="64"/>
      <c r="F287" s="164"/>
    </row>
    <row r="288" spans="1:6" x14ac:dyDescent="0.2">
      <c r="A288" s="77"/>
      <c r="B288" s="77"/>
      <c r="C288" s="64" t="s">
        <v>2192</v>
      </c>
      <c r="D288" s="64"/>
      <c r="F288" s="164"/>
    </row>
    <row r="289" spans="1:6" x14ac:dyDescent="0.2">
      <c r="A289" s="77"/>
      <c r="B289" s="77"/>
      <c r="C289" s="64" t="s">
        <v>1168</v>
      </c>
      <c r="D289" s="64"/>
      <c r="E289" s="35" t="s">
        <v>1952</v>
      </c>
      <c r="F289" s="164"/>
    </row>
    <row r="290" spans="1:6" x14ac:dyDescent="0.2">
      <c r="A290" s="77"/>
      <c r="B290" s="77"/>
      <c r="C290" s="64" t="s">
        <v>2193</v>
      </c>
      <c r="D290" s="64" t="s">
        <v>2194</v>
      </c>
      <c r="F290" s="164"/>
    </row>
    <row r="291" spans="1:6" x14ac:dyDescent="0.2">
      <c r="A291" s="77"/>
      <c r="B291" s="77"/>
      <c r="C291" s="64" t="s">
        <v>1142</v>
      </c>
      <c r="D291" s="64"/>
      <c r="F291" s="164"/>
    </row>
    <row r="292" spans="1:6" x14ac:dyDescent="0.2">
      <c r="A292" s="77"/>
      <c r="B292" s="77"/>
      <c r="C292" s="64" t="s">
        <v>2195</v>
      </c>
      <c r="D292" s="64"/>
      <c r="F292" s="164"/>
    </row>
    <row r="293" spans="1:6" x14ac:dyDescent="0.2">
      <c r="A293" s="77"/>
      <c r="B293" s="77"/>
      <c r="C293" s="64" t="s">
        <v>2196</v>
      </c>
      <c r="D293" s="64"/>
      <c r="F293" s="164"/>
    </row>
    <row r="294" spans="1:6" x14ac:dyDescent="0.2">
      <c r="A294" s="77"/>
      <c r="B294" s="77"/>
      <c r="C294" s="64" t="s">
        <v>2197</v>
      </c>
      <c r="D294" s="64"/>
      <c r="F294" s="164"/>
    </row>
    <row r="295" spans="1:6" x14ac:dyDescent="0.2">
      <c r="A295" s="77"/>
      <c r="B295" s="77"/>
      <c r="C295" s="64" t="s">
        <v>1083</v>
      </c>
      <c r="D295" s="64"/>
      <c r="F295" s="164"/>
    </row>
    <row r="296" spans="1:6" x14ac:dyDescent="0.2">
      <c r="A296" s="77"/>
      <c r="B296" s="77"/>
      <c r="C296" s="64" t="s">
        <v>2198</v>
      </c>
      <c r="D296" s="64"/>
      <c r="F296" s="164"/>
    </row>
    <row r="297" spans="1:6" x14ac:dyDescent="0.2">
      <c r="A297" s="77"/>
      <c r="B297" s="77"/>
      <c r="C297" s="64" t="s">
        <v>1089</v>
      </c>
      <c r="D297" s="64"/>
      <c r="E297" s="35" t="s">
        <v>1952</v>
      </c>
      <c r="F297" s="164"/>
    </row>
    <row r="298" spans="1:6" x14ac:dyDescent="0.2">
      <c r="A298" s="77"/>
      <c r="B298" s="77"/>
      <c r="C298" s="64" t="s">
        <v>1106</v>
      </c>
      <c r="D298" s="64" t="s">
        <v>2199</v>
      </c>
      <c r="F298" s="164"/>
    </row>
    <row r="299" spans="1:6" x14ac:dyDescent="0.2">
      <c r="A299" s="77"/>
      <c r="B299" s="77"/>
      <c r="C299" s="64" t="s">
        <v>2200</v>
      </c>
      <c r="D299" s="64"/>
      <c r="F299" s="164"/>
    </row>
    <row r="300" spans="1:6" x14ac:dyDescent="0.2">
      <c r="A300" s="77"/>
      <c r="B300" s="77"/>
      <c r="C300" s="64" t="s">
        <v>2201</v>
      </c>
      <c r="D300" s="64"/>
      <c r="E300" s="35" t="s">
        <v>1952</v>
      </c>
      <c r="F300" s="164"/>
    </row>
    <row r="301" spans="1:6" x14ac:dyDescent="0.2">
      <c r="A301" s="77"/>
      <c r="B301" s="77"/>
      <c r="C301" s="64" t="s">
        <v>2202</v>
      </c>
      <c r="D301" s="64"/>
      <c r="F301" s="164"/>
    </row>
    <row r="302" spans="1:6" x14ac:dyDescent="0.2">
      <c r="A302" s="77"/>
      <c r="B302" s="77"/>
      <c r="C302" s="64" t="s">
        <v>2203</v>
      </c>
      <c r="D302" s="64"/>
      <c r="F302" s="164"/>
    </row>
    <row r="303" spans="1:6" x14ac:dyDescent="0.2">
      <c r="A303" s="77"/>
      <c r="B303" s="77"/>
      <c r="C303" s="64" t="s">
        <v>2204</v>
      </c>
      <c r="D303" s="64"/>
      <c r="F303" s="164"/>
    </row>
    <row r="304" spans="1:6" x14ac:dyDescent="0.2">
      <c r="A304" s="77"/>
      <c r="B304" s="77"/>
      <c r="C304" s="64" t="s">
        <v>1101</v>
      </c>
      <c r="D304" s="64"/>
      <c r="F304" s="164"/>
    </row>
    <row r="305" spans="1:6" x14ac:dyDescent="0.2">
      <c r="A305" s="77"/>
      <c r="B305" s="77"/>
      <c r="C305" s="64" t="s">
        <v>2205</v>
      </c>
      <c r="D305" s="64"/>
      <c r="F305" s="164"/>
    </row>
    <row r="306" spans="1:6" x14ac:dyDescent="0.2">
      <c r="A306" s="77"/>
      <c r="B306" s="77"/>
      <c r="C306" s="64" t="s">
        <v>2206</v>
      </c>
      <c r="D306" s="64"/>
      <c r="F306" s="164"/>
    </row>
    <row r="307" spans="1:6" x14ac:dyDescent="0.2">
      <c r="A307" s="77"/>
      <c r="B307" s="77"/>
      <c r="C307" s="64" t="s">
        <v>2207</v>
      </c>
      <c r="D307" s="64"/>
      <c r="F307" s="164"/>
    </row>
    <row r="308" spans="1:6" x14ac:dyDescent="0.2">
      <c r="A308" s="77"/>
      <c r="B308" s="77"/>
      <c r="C308" s="64" t="s">
        <v>1097</v>
      </c>
      <c r="D308" s="64"/>
      <c r="F308" s="164"/>
    </row>
    <row r="309" spans="1:6" x14ac:dyDescent="0.2">
      <c r="A309" s="77"/>
      <c r="B309" s="77"/>
      <c r="C309" s="64" t="s">
        <v>2208</v>
      </c>
      <c r="D309" s="64"/>
      <c r="F309" s="164"/>
    </row>
    <row r="310" spans="1:6" x14ac:dyDescent="0.2">
      <c r="A310" s="77"/>
      <c r="B310" s="77"/>
      <c r="C310" s="64" t="s">
        <v>1122</v>
      </c>
      <c r="D310" s="64"/>
      <c r="E310" s="35" t="s">
        <v>1952</v>
      </c>
      <c r="F310" s="164"/>
    </row>
    <row r="311" spans="1:6" x14ac:dyDescent="0.2">
      <c r="A311" s="77"/>
      <c r="B311" s="77"/>
      <c r="C311" s="64" t="s">
        <v>2209</v>
      </c>
      <c r="D311" s="64"/>
      <c r="E311" s="35" t="s">
        <v>1952</v>
      </c>
      <c r="F311" s="164"/>
    </row>
    <row r="312" spans="1:6" x14ac:dyDescent="0.2">
      <c r="A312" s="77"/>
      <c r="B312" s="77"/>
      <c r="C312" s="64" t="s">
        <v>2210</v>
      </c>
      <c r="D312" s="64"/>
      <c r="E312" s="35" t="s">
        <v>1952</v>
      </c>
      <c r="F312" s="164"/>
    </row>
    <row r="313" spans="1:6" x14ac:dyDescent="0.2">
      <c r="A313" s="77"/>
      <c r="B313" s="77"/>
      <c r="C313" s="64" t="s">
        <v>2211</v>
      </c>
      <c r="D313" s="64"/>
      <c r="F313" s="164"/>
    </row>
    <row r="314" spans="1:6" x14ac:dyDescent="0.2">
      <c r="A314" s="77"/>
      <c r="B314" s="77"/>
      <c r="C314" s="64" t="s">
        <v>2212</v>
      </c>
      <c r="D314" s="64"/>
      <c r="F314" s="164"/>
    </row>
    <row r="315" spans="1:6" x14ac:dyDescent="0.2">
      <c r="A315" s="77"/>
      <c r="B315" s="77"/>
      <c r="C315" s="64" t="s">
        <v>2213</v>
      </c>
      <c r="D315" s="64"/>
      <c r="F315" s="164"/>
    </row>
    <row r="316" spans="1:6" x14ac:dyDescent="0.2">
      <c r="A316" s="77"/>
      <c r="B316" s="77"/>
      <c r="C316" s="64" t="s">
        <v>2214</v>
      </c>
      <c r="D316" s="64"/>
      <c r="F316" s="164"/>
    </row>
    <row r="317" spans="1:6" x14ac:dyDescent="0.2">
      <c r="A317" s="77"/>
      <c r="B317" s="77"/>
      <c r="C317" s="64" t="s">
        <v>2215</v>
      </c>
      <c r="D317" s="64"/>
      <c r="F317" s="164"/>
    </row>
    <row r="318" spans="1:6" x14ac:dyDescent="0.2">
      <c r="A318" s="77"/>
      <c r="B318" s="77"/>
      <c r="C318" s="64" t="s">
        <v>2216</v>
      </c>
      <c r="D318" s="64"/>
      <c r="E318" s="35" t="s">
        <v>1952</v>
      </c>
      <c r="F318" s="164"/>
    </row>
    <row r="319" spans="1:6" x14ac:dyDescent="0.2">
      <c r="A319" s="77"/>
      <c r="B319" s="77"/>
      <c r="C319" s="64" t="s">
        <v>2217</v>
      </c>
      <c r="D319" s="85" t="s">
        <v>2218</v>
      </c>
      <c r="F319" s="164"/>
    </row>
    <row r="320" spans="1:6" x14ac:dyDescent="0.2">
      <c r="A320" s="77"/>
      <c r="B320" s="77"/>
      <c r="C320" s="64" t="s">
        <v>2219</v>
      </c>
      <c r="D320" s="64"/>
      <c r="F320" s="164"/>
    </row>
    <row r="321" spans="1:6" x14ac:dyDescent="0.2">
      <c r="A321" s="77"/>
      <c r="B321" s="77"/>
      <c r="C321" s="64" t="s">
        <v>2220</v>
      </c>
      <c r="D321" s="64"/>
      <c r="F321" s="164"/>
    </row>
    <row r="322" spans="1:6" x14ac:dyDescent="0.2">
      <c r="A322" s="77"/>
      <c r="B322" s="77"/>
      <c r="C322" s="64" t="s">
        <v>2221</v>
      </c>
      <c r="D322" s="64"/>
      <c r="F322" s="164"/>
    </row>
    <row r="323" spans="1:6" x14ac:dyDescent="0.2">
      <c r="A323" s="77"/>
      <c r="B323" s="77"/>
      <c r="C323" s="64" t="s">
        <v>2222</v>
      </c>
      <c r="D323" s="64"/>
      <c r="F323" s="164"/>
    </row>
    <row r="324" spans="1:6" x14ac:dyDescent="0.2">
      <c r="A324" s="77"/>
      <c r="B324" s="77"/>
      <c r="C324" s="64" t="s">
        <v>2223</v>
      </c>
      <c r="D324" s="64"/>
      <c r="F324" s="164"/>
    </row>
    <row r="325" spans="1:6" x14ac:dyDescent="0.2">
      <c r="A325" s="77"/>
      <c r="B325" s="77"/>
      <c r="C325" s="64" t="s">
        <v>2224</v>
      </c>
      <c r="D325" s="64"/>
      <c r="F325" s="164"/>
    </row>
    <row r="326" spans="1:6" x14ac:dyDescent="0.2">
      <c r="A326" s="77"/>
      <c r="B326" s="77"/>
      <c r="C326" s="64" t="s">
        <v>2225</v>
      </c>
      <c r="D326" s="64"/>
      <c r="F326" s="164"/>
    </row>
    <row r="327" spans="1:6" x14ac:dyDescent="0.2">
      <c r="A327" s="77"/>
      <c r="B327" s="77"/>
      <c r="C327" s="64" t="s">
        <v>1220</v>
      </c>
      <c r="D327" s="64"/>
      <c r="F327" s="164"/>
    </row>
    <row r="328" spans="1:6" x14ac:dyDescent="0.2">
      <c r="A328" s="77"/>
      <c r="B328" s="77"/>
      <c r="C328" s="64" t="s">
        <v>1159</v>
      </c>
      <c r="D328" s="64"/>
      <c r="E328" s="35" t="s">
        <v>1952</v>
      </c>
      <c r="F328" s="164"/>
    </row>
    <row r="329" spans="1:6" x14ac:dyDescent="0.2">
      <c r="A329" s="66"/>
      <c r="B329" s="66" t="s">
        <v>1226</v>
      </c>
      <c r="C329" s="83" t="s">
        <v>2226</v>
      </c>
      <c r="D329" s="83"/>
      <c r="E329" s="35" t="s">
        <v>1952</v>
      </c>
      <c r="F329" s="164"/>
    </row>
    <row r="330" spans="1:6" x14ac:dyDescent="0.2">
      <c r="A330" s="69"/>
      <c r="B330" s="69"/>
      <c r="C330" s="83" t="s">
        <v>2227</v>
      </c>
      <c r="D330" s="83"/>
      <c r="E330" s="35" t="s">
        <v>1952</v>
      </c>
      <c r="F330" s="164"/>
    </row>
    <row r="331" spans="1:6" x14ac:dyDescent="0.2">
      <c r="A331" s="69"/>
      <c r="B331" s="69"/>
      <c r="C331" s="83" t="s">
        <v>2228</v>
      </c>
      <c r="D331" s="83"/>
      <c r="E331" s="35" t="s">
        <v>1952</v>
      </c>
      <c r="F331" s="164"/>
    </row>
    <row r="332" spans="1:6" x14ac:dyDescent="0.2">
      <c r="A332" s="69"/>
      <c r="B332" s="69"/>
      <c r="C332" s="83" t="s">
        <v>2229</v>
      </c>
      <c r="D332" s="83"/>
      <c r="E332" s="35" t="s">
        <v>1952</v>
      </c>
      <c r="F332" s="164"/>
    </row>
    <row r="333" spans="1:6" x14ac:dyDescent="0.2">
      <c r="A333" s="69"/>
      <c r="B333" s="69"/>
      <c r="C333" s="83" t="s">
        <v>2230</v>
      </c>
      <c r="D333" s="83"/>
      <c r="E333" s="35" t="s">
        <v>1952</v>
      </c>
      <c r="F333" s="164"/>
    </row>
    <row r="334" spans="1:6" x14ac:dyDescent="0.2">
      <c r="A334" s="69"/>
      <c r="B334" s="69"/>
      <c r="C334" s="83" t="s">
        <v>2231</v>
      </c>
      <c r="D334" s="83"/>
      <c r="E334" s="35" t="s">
        <v>1952</v>
      </c>
      <c r="F334" s="164"/>
    </row>
    <row r="335" spans="1:6" x14ac:dyDescent="0.2">
      <c r="A335" s="69"/>
      <c r="B335" s="69"/>
      <c r="C335" s="83" t="s">
        <v>2232</v>
      </c>
      <c r="D335" s="83"/>
      <c r="E335" s="35" t="s">
        <v>1952</v>
      </c>
      <c r="F335" s="164"/>
    </row>
    <row r="336" spans="1:6" x14ac:dyDescent="0.2">
      <c r="A336" s="69"/>
      <c r="B336" s="69"/>
      <c r="C336" s="83" t="s">
        <v>2233</v>
      </c>
      <c r="D336" s="83"/>
      <c r="E336" s="35" t="s">
        <v>1952</v>
      </c>
      <c r="F336" s="164"/>
    </row>
    <row r="337" spans="1:6" x14ac:dyDescent="0.2">
      <c r="A337" s="69"/>
      <c r="B337" s="69"/>
      <c r="C337" s="83" t="s">
        <v>2234</v>
      </c>
      <c r="D337" s="83"/>
      <c r="E337" s="35" t="s">
        <v>1952</v>
      </c>
      <c r="F337" s="164"/>
    </row>
    <row r="338" spans="1:6" x14ac:dyDescent="0.2">
      <c r="A338" s="69"/>
      <c r="B338" s="69"/>
      <c r="C338" s="83" t="s">
        <v>2235</v>
      </c>
      <c r="D338" s="83"/>
      <c r="E338" s="35" t="s">
        <v>1952</v>
      </c>
      <c r="F338" s="164"/>
    </row>
    <row r="339" spans="1:6" x14ac:dyDescent="0.2">
      <c r="A339" s="69"/>
      <c r="B339" s="69"/>
      <c r="C339" s="83" t="s">
        <v>2236</v>
      </c>
      <c r="D339" s="83"/>
      <c r="E339" s="35" t="s">
        <v>1952</v>
      </c>
      <c r="F339" s="164"/>
    </row>
    <row r="340" spans="1:6" x14ac:dyDescent="0.2">
      <c r="A340" s="69"/>
      <c r="B340" s="69"/>
      <c r="C340" s="83" t="s">
        <v>2237</v>
      </c>
      <c r="D340" s="83"/>
      <c r="E340" s="35" t="s">
        <v>1952</v>
      </c>
      <c r="F340" s="164"/>
    </row>
    <row r="341" spans="1:6" x14ac:dyDescent="0.2">
      <c r="A341" s="69"/>
      <c r="B341" s="69"/>
      <c r="C341" s="83" t="s">
        <v>2238</v>
      </c>
      <c r="D341" s="83"/>
      <c r="E341" s="35" t="s">
        <v>1952</v>
      </c>
      <c r="F341" s="164"/>
    </row>
    <row r="342" spans="1:6" x14ac:dyDescent="0.2">
      <c r="A342" s="69"/>
      <c r="B342" s="69"/>
      <c r="C342" s="83" t="s">
        <v>2239</v>
      </c>
      <c r="D342" s="83"/>
      <c r="E342" s="35" t="s">
        <v>1952</v>
      </c>
      <c r="F342" s="164"/>
    </row>
    <row r="343" spans="1:6" x14ac:dyDescent="0.2">
      <c r="A343" s="69"/>
      <c r="B343" s="69"/>
      <c r="C343" s="83" t="s">
        <v>2240</v>
      </c>
      <c r="D343" s="83"/>
      <c r="E343" s="35" t="s">
        <v>1952</v>
      </c>
      <c r="F343" s="164"/>
    </row>
    <row r="344" spans="1:6" x14ac:dyDescent="0.2">
      <c r="A344" s="69"/>
      <c r="B344" s="69"/>
      <c r="C344" s="83" t="s">
        <v>2241</v>
      </c>
      <c r="D344" s="83"/>
      <c r="E344" s="35" t="s">
        <v>1952</v>
      </c>
      <c r="F344" s="164"/>
    </row>
    <row r="345" spans="1:6" x14ac:dyDescent="0.2">
      <c r="A345" s="69"/>
      <c r="B345" s="69"/>
      <c r="C345" s="83" t="s">
        <v>2242</v>
      </c>
      <c r="D345" s="83"/>
      <c r="E345" s="35" t="s">
        <v>1952</v>
      </c>
      <c r="F345" s="164"/>
    </row>
    <row r="346" spans="1:6" x14ac:dyDescent="0.2">
      <c r="A346" s="69"/>
      <c r="B346" s="69"/>
      <c r="C346" s="83" t="s">
        <v>2243</v>
      </c>
      <c r="D346" s="83"/>
      <c r="E346" s="35" t="s">
        <v>1952</v>
      </c>
      <c r="F346" s="164"/>
    </row>
    <row r="347" spans="1:6" x14ac:dyDescent="0.2">
      <c r="A347" s="69"/>
      <c r="B347" s="69"/>
      <c r="C347" s="83" t="s">
        <v>2244</v>
      </c>
      <c r="D347" s="83"/>
      <c r="E347" s="35" t="s">
        <v>1952</v>
      </c>
      <c r="F347" s="164"/>
    </row>
    <row r="348" spans="1:6" x14ac:dyDescent="0.2">
      <c r="A348" s="69"/>
      <c r="B348" s="69"/>
      <c r="C348" s="83" t="s">
        <v>2245</v>
      </c>
      <c r="D348" s="83"/>
      <c r="E348" s="35" t="s">
        <v>1952</v>
      </c>
      <c r="F348" s="164"/>
    </row>
    <row r="349" spans="1:6" x14ac:dyDescent="0.2">
      <c r="A349" s="69"/>
      <c r="B349" s="69"/>
      <c r="C349" s="83" t="s">
        <v>2246</v>
      </c>
      <c r="D349" s="83"/>
      <c r="E349" s="35" t="s">
        <v>1952</v>
      </c>
      <c r="F349" s="164"/>
    </row>
    <row r="350" spans="1:6" x14ac:dyDescent="0.2">
      <c r="A350" s="69"/>
      <c r="B350" s="69"/>
      <c r="C350" s="83" t="s">
        <v>2247</v>
      </c>
      <c r="D350" s="83"/>
      <c r="E350" s="35" t="s">
        <v>1952</v>
      </c>
      <c r="F350" s="164"/>
    </row>
    <row r="351" spans="1:6" x14ac:dyDescent="0.2">
      <c r="A351" s="69"/>
      <c r="B351" s="69"/>
      <c r="C351" s="83" t="s">
        <v>2248</v>
      </c>
      <c r="D351" s="83"/>
      <c r="E351" s="35" t="s">
        <v>1952</v>
      </c>
      <c r="F351" s="164"/>
    </row>
    <row r="352" spans="1:6" x14ac:dyDescent="0.2">
      <c r="A352" s="69"/>
      <c r="B352" s="69"/>
      <c r="C352" s="83" t="s">
        <v>2249</v>
      </c>
      <c r="D352" s="83"/>
      <c r="E352" s="35" t="s">
        <v>1952</v>
      </c>
      <c r="F352" s="164"/>
    </row>
    <row r="353" spans="1:6" x14ac:dyDescent="0.2">
      <c r="A353" s="69"/>
      <c r="B353" s="69"/>
      <c r="C353" s="83" t="s">
        <v>2250</v>
      </c>
      <c r="D353" s="83"/>
      <c r="E353" s="35" t="s">
        <v>1952</v>
      </c>
      <c r="F353" s="164"/>
    </row>
    <row r="354" spans="1:6" x14ac:dyDescent="0.2">
      <c r="A354" s="69"/>
      <c r="B354" s="69"/>
      <c r="C354" s="83" t="s">
        <v>1258</v>
      </c>
      <c r="D354" s="83"/>
      <c r="E354" s="35" t="s">
        <v>1952</v>
      </c>
      <c r="F354" s="164"/>
    </row>
    <row r="355" spans="1:6" x14ac:dyDescent="0.2">
      <c r="A355" s="69"/>
      <c r="B355" s="69"/>
      <c r="C355" s="83" t="s">
        <v>2251</v>
      </c>
      <c r="D355" s="83"/>
      <c r="E355" s="35" t="s">
        <v>1952</v>
      </c>
      <c r="F355" s="164"/>
    </row>
    <row r="356" spans="1:6" x14ac:dyDescent="0.2">
      <c r="A356" s="69"/>
      <c r="B356" s="69"/>
      <c r="C356" s="83" t="s">
        <v>2252</v>
      </c>
      <c r="D356" s="83"/>
      <c r="E356" s="35" t="s">
        <v>1952</v>
      </c>
      <c r="F356" s="164"/>
    </row>
    <row r="357" spans="1:6" x14ac:dyDescent="0.2">
      <c r="A357" s="69"/>
      <c r="B357" s="69"/>
      <c r="C357" s="83" t="s">
        <v>2253</v>
      </c>
      <c r="D357" s="83"/>
      <c r="E357" s="35" t="s">
        <v>1952</v>
      </c>
      <c r="F357" s="164"/>
    </row>
    <row r="358" spans="1:6" x14ac:dyDescent="0.2">
      <c r="A358" s="69"/>
      <c r="B358" s="69"/>
      <c r="C358" s="83" t="s">
        <v>2254</v>
      </c>
      <c r="D358" s="83"/>
      <c r="E358" s="35" t="s">
        <v>1952</v>
      </c>
      <c r="F358" s="164"/>
    </row>
    <row r="359" spans="1:6" x14ac:dyDescent="0.2">
      <c r="A359" s="69"/>
      <c r="B359" s="69"/>
      <c r="C359" s="83" t="s">
        <v>2255</v>
      </c>
      <c r="D359" s="83"/>
      <c r="E359" s="35" t="s">
        <v>1952</v>
      </c>
      <c r="F359" s="164"/>
    </row>
    <row r="360" spans="1:6" x14ac:dyDescent="0.2">
      <c r="A360" s="69"/>
      <c r="B360" s="69"/>
      <c r="C360" s="83" t="s">
        <v>2256</v>
      </c>
      <c r="D360" s="83"/>
      <c r="E360" s="35" t="s">
        <v>1952</v>
      </c>
      <c r="F360" s="164"/>
    </row>
    <row r="361" spans="1:6" x14ac:dyDescent="0.2">
      <c r="A361" s="69"/>
      <c r="B361" s="69"/>
      <c r="C361" s="83" t="s">
        <v>2257</v>
      </c>
      <c r="D361" s="83"/>
      <c r="E361" s="35" t="s">
        <v>1952</v>
      </c>
      <c r="F361" s="164"/>
    </row>
    <row r="362" spans="1:6" x14ac:dyDescent="0.2">
      <c r="A362" s="69"/>
      <c r="B362" s="69"/>
      <c r="C362" s="83" t="s">
        <v>2258</v>
      </c>
      <c r="D362" s="83"/>
      <c r="E362" s="35" t="s">
        <v>1952</v>
      </c>
      <c r="F362" s="164"/>
    </row>
    <row r="363" spans="1:6" x14ac:dyDescent="0.2">
      <c r="A363" s="69"/>
      <c r="B363" s="69"/>
      <c r="C363" s="83" t="s">
        <v>2259</v>
      </c>
      <c r="D363" s="83"/>
      <c r="E363" s="35" t="s">
        <v>1952</v>
      </c>
      <c r="F363" s="164"/>
    </row>
    <row r="364" spans="1:6" x14ac:dyDescent="0.2">
      <c r="A364" s="69"/>
      <c r="B364" s="69"/>
      <c r="C364" s="83" t="s">
        <v>2260</v>
      </c>
      <c r="D364" s="83"/>
      <c r="E364" s="35" t="s">
        <v>1952</v>
      </c>
      <c r="F364" s="164"/>
    </row>
    <row r="365" spans="1:6" x14ac:dyDescent="0.2">
      <c r="A365" s="69"/>
      <c r="B365" s="69"/>
      <c r="C365" s="83" t="s">
        <v>2261</v>
      </c>
      <c r="D365" s="83"/>
      <c r="E365" s="35" t="s">
        <v>1952</v>
      </c>
      <c r="F365" s="164"/>
    </row>
    <row r="366" spans="1:6" x14ac:dyDescent="0.2">
      <c r="A366" s="69"/>
      <c r="B366" s="69"/>
      <c r="C366" s="83" t="s">
        <v>2262</v>
      </c>
      <c r="D366" s="83"/>
      <c r="E366" s="35" t="s">
        <v>1952</v>
      </c>
      <c r="F366" s="164"/>
    </row>
    <row r="367" spans="1:6" x14ac:dyDescent="0.2">
      <c r="A367" s="69"/>
      <c r="B367" s="69"/>
      <c r="C367" s="83" t="s">
        <v>2263</v>
      </c>
      <c r="D367" s="83"/>
      <c r="E367" s="35" t="s">
        <v>1952</v>
      </c>
      <c r="F367" s="164"/>
    </row>
    <row r="368" spans="1:6" x14ac:dyDescent="0.2">
      <c r="A368" s="69"/>
      <c r="B368" s="69"/>
      <c r="C368" s="83" t="s">
        <v>2264</v>
      </c>
      <c r="D368" s="83"/>
      <c r="E368" s="35" t="s">
        <v>1952</v>
      </c>
      <c r="F368" s="164"/>
    </row>
    <row r="369" spans="1:6" x14ac:dyDescent="0.2">
      <c r="A369" s="69"/>
      <c r="B369" s="69"/>
      <c r="C369" s="83" t="s">
        <v>2265</v>
      </c>
      <c r="D369" s="83"/>
      <c r="E369" s="35" t="s">
        <v>1952</v>
      </c>
      <c r="F369" s="164"/>
    </row>
    <row r="370" spans="1:6" x14ac:dyDescent="0.2">
      <c r="A370" s="69"/>
      <c r="B370" s="69"/>
      <c r="C370" s="83" t="s">
        <v>2266</v>
      </c>
      <c r="D370" s="83"/>
      <c r="E370" s="35" t="s">
        <v>1952</v>
      </c>
      <c r="F370" s="164"/>
    </row>
    <row r="371" spans="1:6" x14ac:dyDescent="0.2">
      <c r="A371" s="69"/>
      <c r="B371" s="69"/>
      <c r="C371" s="83" t="s">
        <v>2267</v>
      </c>
      <c r="D371" s="83"/>
      <c r="E371" s="35" t="s">
        <v>1952</v>
      </c>
      <c r="F371" s="164"/>
    </row>
    <row r="372" spans="1:6" x14ac:dyDescent="0.2">
      <c r="A372" s="69"/>
      <c r="B372" s="69"/>
      <c r="C372" s="83" t="s">
        <v>2268</v>
      </c>
      <c r="D372" s="83"/>
      <c r="E372" s="35" t="s">
        <v>1952</v>
      </c>
      <c r="F372" s="164"/>
    </row>
    <row r="373" spans="1:6" x14ac:dyDescent="0.2">
      <c r="A373" s="69"/>
      <c r="B373" s="69"/>
      <c r="C373" s="83" t="s">
        <v>2269</v>
      </c>
      <c r="D373" s="83"/>
      <c r="E373" s="35" t="s">
        <v>1952</v>
      </c>
      <c r="F373" s="164"/>
    </row>
    <row r="374" spans="1:6" x14ac:dyDescent="0.2">
      <c r="A374" s="69"/>
      <c r="B374" s="69"/>
      <c r="C374" s="83" t="s">
        <v>2270</v>
      </c>
      <c r="D374" s="83"/>
      <c r="E374" s="35" t="s">
        <v>1952</v>
      </c>
      <c r="F374" s="164"/>
    </row>
    <row r="375" spans="1:6" x14ac:dyDescent="0.2">
      <c r="A375" s="69"/>
      <c r="B375" s="69"/>
      <c r="C375" s="83" t="s">
        <v>2271</v>
      </c>
      <c r="D375" s="83"/>
      <c r="E375" s="35" t="s">
        <v>1952</v>
      </c>
      <c r="F375" s="164"/>
    </row>
    <row r="376" spans="1:6" x14ac:dyDescent="0.2">
      <c r="A376" s="69"/>
      <c r="B376" s="69"/>
      <c r="C376" s="83" t="s">
        <v>2272</v>
      </c>
      <c r="D376" s="83"/>
      <c r="E376" s="35" t="s">
        <v>1952</v>
      </c>
      <c r="F376" s="164"/>
    </row>
    <row r="377" spans="1:6" x14ac:dyDescent="0.2">
      <c r="A377" s="69"/>
      <c r="B377" s="69"/>
      <c r="C377" s="83" t="s">
        <v>2273</v>
      </c>
      <c r="D377" s="83"/>
      <c r="E377" s="35" t="s">
        <v>1952</v>
      </c>
      <c r="F377" s="164"/>
    </row>
    <row r="378" spans="1:6" x14ac:dyDescent="0.2">
      <c r="A378" s="69"/>
      <c r="B378" s="69"/>
      <c r="C378" s="83" t="s">
        <v>2274</v>
      </c>
      <c r="D378" s="83"/>
      <c r="E378" s="35" t="s">
        <v>1952</v>
      </c>
      <c r="F378" s="164"/>
    </row>
    <row r="379" spans="1:6" x14ac:dyDescent="0.2">
      <c r="A379" s="69"/>
      <c r="B379" s="69"/>
      <c r="C379" s="83" t="s">
        <v>2275</v>
      </c>
      <c r="D379" s="83"/>
      <c r="E379" s="35" t="s">
        <v>1952</v>
      </c>
      <c r="F379" s="164"/>
    </row>
    <row r="380" spans="1:6" x14ac:dyDescent="0.2">
      <c r="A380" s="69"/>
      <c r="B380" s="69"/>
      <c r="C380" s="83" t="s">
        <v>2276</v>
      </c>
      <c r="D380" s="83"/>
      <c r="E380" s="35" t="s">
        <v>1952</v>
      </c>
      <c r="F380" s="164"/>
    </row>
    <row r="381" spans="1:6" x14ac:dyDescent="0.2">
      <c r="A381" s="69"/>
      <c r="B381" s="69"/>
      <c r="C381" s="83" t="s">
        <v>2277</v>
      </c>
      <c r="D381" s="83"/>
      <c r="E381" s="35" t="s">
        <v>1952</v>
      </c>
      <c r="F381" s="164"/>
    </row>
    <row r="382" spans="1:6" x14ac:dyDescent="0.2">
      <c r="A382" s="69"/>
      <c r="B382" s="69"/>
      <c r="C382" s="83" t="s">
        <v>2278</v>
      </c>
      <c r="D382" s="83"/>
      <c r="E382" s="35" t="s">
        <v>1952</v>
      </c>
      <c r="F382" s="164"/>
    </row>
    <row r="383" spans="1:6" x14ac:dyDescent="0.2">
      <c r="A383" s="69"/>
      <c r="B383" s="69"/>
      <c r="C383" s="83" t="s">
        <v>2279</v>
      </c>
      <c r="D383" s="83"/>
      <c r="E383" s="35" t="s">
        <v>1952</v>
      </c>
      <c r="F383" s="164"/>
    </row>
    <row r="384" spans="1:6" x14ac:dyDescent="0.2">
      <c r="A384" s="69"/>
      <c r="B384" s="69"/>
      <c r="C384" s="83" t="s">
        <v>2280</v>
      </c>
      <c r="D384" s="83"/>
      <c r="E384" s="35" t="s">
        <v>1952</v>
      </c>
      <c r="F384" s="164"/>
    </row>
    <row r="385" spans="1:6" x14ac:dyDescent="0.2">
      <c r="A385" s="69"/>
      <c r="B385" s="69"/>
      <c r="C385" s="83" t="s">
        <v>1232</v>
      </c>
      <c r="D385" s="83"/>
      <c r="E385" s="35" t="s">
        <v>1952</v>
      </c>
      <c r="F385" s="164"/>
    </row>
    <row r="386" spans="1:6" x14ac:dyDescent="0.2">
      <c r="A386" s="69"/>
      <c r="B386" s="69"/>
      <c r="C386" s="83" t="s">
        <v>2281</v>
      </c>
      <c r="D386" s="83"/>
      <c r="E386" s="35" t="s">
        <v>1952</v>
      </c>
      <c r="F386" s="164"/>
    </row>
    <row r="387" spans="1:6" x14ac:dyDescent="0.2">
      <c r="A387" s="69"/>
      <c r="B387" s="69"/>
      <c r="C387" s="83" t="s">
        <v>2282</v>
      </c>
      <c r="D387" s="83"/>
      <c r="E387" s="35" t="s">
        <v>1952</v>
      </c>
      <c r="F387" s="164"/>
    </row>
    <row r="388" spans="1:6" x14ac:dyDescent="0.2">
      <c r="A388" s="69"/>
      <c r="B388" s="69"/>
      <c r="C388" s="83" t="s">
        <v>2283</v>
      </c>
      <c r="D388" s="83"/>
      <c r="E388" s="35" t="s">
        <v>1952</v>
      </c>
      <c r="F388" s="164"/>
    </row>
    <row r="389" spans="1:6" x14ac:dyDescent="0.2">
      <c r="A389" s="69"/>
      <c r="B389" s="69"/>
      <c r="C389" s="83" t="s">
        <v>2284</v>
      </c>
      <c r="D389" s="83"/>
      <c r="E389" s="35" t="s">
        <v>1952</v>
      </c>
      <c r="F389" s="164"/>
    </row>
    <row r="390" spans="1:6" x14ac:dyDescent="0.2">
      <c r="A390" s="69"/>
      <c r="B390" s="69"/>
      <c r="C390" s="83" t="s">
        <v>2285</v>
      </c>
      <c r="D390" s="83"/>
      <c r="E390" s="35" t="s">
        <v>1952</v>
      </c>
      <c r="F390" s="164"/>
    </row>
    <row r="391" spans="1:6" x14ac:dyDescent="0.2">
      <c r="A391" s="69"/>
      <c r="B391" s="69"/>
      <c r="C391" s="83" t="s">
        <v>1235</v>
      </c>
      <c r="D391" s="83"/>
      <c r="E391" s="35" t="s">
        <v>1952</v>
      </c>
      <c r="F391" s="164"/>
    </row>
    <row r="392" spans="1:6" x14ac:dyDescent="0.2">
      <c r="A392" s="69"/>
      <c r="B392" s="69"/>
      <c r="C392" s="83" t="s">
        <v>2286</v>
      </c>
      <c r="D392" s="83"/>
      <c r="E392" s="35" t="s">
        <v>1952</v>
      </c>
      <c r="F392" s="164"/>
    </row>
    <row r="393" spans="1:6" x14ac:dyDescent="0.2">
      <c r="A393" s="69"/>
      <c r="B393" s="69"/>
      <c r="C393" s="83" t="s">
        <v>2287</v>
      </c>
      <c r="D393" s="83"/>
      <c r="E393" s="35" t="s">
        <v>1952</v>
      </c>
      <c r="F393" s="164"/>
    </row>
    <row r="394" spans="1:6" x14ac:dyDescent="0.2">
      <c r="A394" s="69"/>
      <c r="B394" s="69"/>
      <c r="C394" s="83" t="s">
        <v>2288</v>
      </c>
      <c r="D394" s="83"/>
      <c r="E394" s="35" t="s">
        <v>1952</v>
      </c>
      <c r="F394" s="164"/>
    </row>
    <row r="395" spans="1:6" x14ac:dyDescent="0.2">
      <c r="A395" s="69"/>
      <c r="B395" s="69"/>
      <c r="C395" s="83" t="s">
        <v>2289</v>
      </c>
      <c r="D395" s="83"/>
      <c r="E395" s="35" t="s">
        <v>1952</v>
      </c>
      <c r="F395" s="164"/>
    </row>
    <row r="396" spans="1:6" x14ac:dyDescent="0.2">
      <c r="A396" s="69"/>
      <c r="B396" s="69"/>
      <c r="C396" s="83" t="s">
        <v>2290</v>
      </c>
      <c r="D396" s="83"/>
      <c r="E396" s="35" t="s">
        <v>1952</v>
      </c>
      <c r="F396" s="164"/>
    </row>
    <row r="397" spans="1:6" x14ac:dyDescent="0.2">
      <c r="A397" s="69"/>
      <c r="B397" s="69"/>
      <c r="C397" s="83" t="s">
        <v>2291</v>
      </c>
      <c r="D397" s="83"/>
      <c r="E397" s="35" t="s">
        <v>1952</v>
      </c>
      <c r="F397" s="164"/>
    </row>
    <row r="398" spans="1:6" x14ac:dyDescent="0.2">
      <c r="A398" s="69"/>
      <c r="B398" s="69"/>
      <c r="C398" s="83" t="s">
        <v>2292</v>
      </c>
      <c r="D398" s="83"/>
      <c r="E398" s="35" t="s">
        <v>1952</v>
      </c>
      <c r="F398" s="164"/>
    </row>
    <row r="399" spans="1:6" x14ac:dyDescent="0.2">
      <c r="A399" s="69"/>
      <c r="B399" s="69"/>
      <c r="C399" s="83" t="s">
        <v>2293</v>
      </c>
      <c r="D399" s="83"/>
      <c r="E399" s="35" t="s">
        <v>1952</v>
      </c>
      <c r="F399" s="164"/>
    </row>
    <row r="400" spans="1:6" x14ac:dyDescent="0.2">
      <c r="A400" s="69"/>
      <c r="B400" s="69"/>
      <c r="C400" s="83" t="s">
        <v>2294</v>
      </c>
      <c r="D400" s="83"/>
      <c r="E400" s="35" t="s">
        <v>1952</v>
      </c>
      <c r="F400" s="164"/>
    </row>
    <row r="401" spans="1:6" x14ac:dyDescent="0.2">
      <c r="A401" s="69"/>
      <c r="B401" s="69"/>
      <c r="C401" s="83" t="s">
        <v>2295</v>
      </c>
      <c r="D401" s="83"/>
      <c r="E401" s="35" t="s">
        <v>1952</v>
      </c>
      <c r="F401" s="164"/>
    </row>
    <row r="402" spans="1:6" x14ac:dyDescent="0.2">
      <c r="A402" s="69"/>
      <c r="B402" s="69"/>
      <c r="C402" s="83" t="s">
        <v>2296</v>
      </c>
      <c r="D402" s="83"/>
      <c r="E402" s="35" t="s">
        <v>1952</v>
      </c>
      <c r="F402" s="164"/>
    </row>
    <row r="403" spans="1:6" x14ac:dyDescent="0.2">
      <c r="A403" s="69"/>
      <c r="B403" s="69"/>
      <c r="C403" s="83" t="s">
        <v>2297</v>
      </c>
      <c r="D403" s="83"/>
      <c r="E403" s="35" t="s">
        <v>1952</v>
      </c>
      <c r="F403" s="164"/>
    </row>
    <row r="404" spans="1:6" x14ac:dyDescent="0.2">
      <c r="A404" s="69"/>
      <c r="B404" s="69"/>
      <c r="C404" s="83" t="s">
        <v>2298</v>
      </c>
      <c r="D404" s="83"/>
      <c r="E404" s="35" t="s">
        <v>1952</v>
      </c>
      <c r="F404" s="164"/>
    </row>
    <row r="405" spans="1:6" x14ac:dyDescent="0.2">
      <c r="A405" s="69"/>
      <c r="B405" s="69"/>
      <c r="C405" s="83" t="s">
        <v>2299</v>
      </c>
      <c r="D405" s="83"/>
      <c r="E405" s="35" t="s">
        <v>1952</v>
      </c>
      <c r="F405" s="164"/>
    </row>
    <row r="406" spans="1:6" x14ac:dyDescent="0.2">
      <c r="A406" s="69"/>
      <c r="B406" s="69"/>
      <c r="C406" s="83" t="s">
        <v>2300</v>
      </c>
      <c r="D406" s="83"/>
      <c r="E406" s="35" t="s">
        <v>1952</v>
      </c>
      <c r="F406" s="164"/>
    </row>
    <row r="407" spans="1:6" x14ac:dyDescent="0.2">
      <c r="A407" s="69"/>
      <c r="B407" s="69"/>
      <c r="C407" s="83" t="s">
        <v>2301</v>
      </c>
      <c r="D407" s="83"/>
      <c r="E407" s="35" t="s">
        <v>1952</v>
      </c>
      <c r="F407" s="164"/>
    </row>
    <row r="408" spans="1:6" x14ac:dyDescent="0.2">
      <c r="A408" s="69"/>
      <c r="B408" s="69"/>
      <c r="C408" s="83" t="s">
        <v>2302</v>
      </c>
      <c r="D408" s="83"/>
      <c r="E408" s="35" t="s">
        <v>1952</v>
      </c>
      <c r="F408" s="164"/>
    </row>
    <row r="409" spans="1:6" x14ac:dyDescent="0.2">
      <c r="A409" s="69"/>
      <c r="B409" s="69"/>
      <c r="C409" s="83" t="s">
        <v>2303</v>
      </c>
      <c r="D409" s="83"/>
      <c r="E409" s="35" t="s">
        <v>1952</v>
      </c>
      <c r="F409" s="164"/>
    </row>
    <row r="410" spans="1:6" x14ac:dyDescent="0.2">
      <c r="A410" s="69"/>
      <c r="B410" s="69"/>
      <c r="C410" s="83" t="s">
        <v>2304</v>
      </c>
      <c r="D410" s="83"/>
      <c r="E410" s="35" t="s">
        <v>1952</v>
      </c>
      <c r="F410" s="164"/>
    </row>
    <row r="411" spans="1:6" x14ac:dyDescent="0.2">
      <c r="A411" s="69"/>
      <c r="B411" s="69"/>
      <c r="C411" s="83" t="s">
        <v>2305</v>
      </c>
      <c r="D411" s="83"/>
      <c r="E411" s="35" t="s">
        <v>1952</v>
      </c>
      <c r="F411" s="164"/>
    </row>
    <row r="412" spans="1:6" x14ac:dyDescent="0.2">
      <c r="A412" s="69"/>
      <c r="B412" s="69"/>
      <c r="C412" s="83" t="s">
        <v>2306</v>
      </c>
      <c r="D412" s="83"/>
      <c r="E412" s="35" t="s">
        <v>1952</v>
      </c>
      <c r="F412" s="164"/>
    </row>
    <row r="413" spans="1:6" x14ac:dyDescent="0.2">
      <c r="A413" s="69"/>
      <c r="B413" s="69"/>
      <c r="C413" s="83" t="s">
        <v>2307</v>
      </c>
      <c r="D413" s="83"/>
      <c r="E413" s="35" t="s">
        <v>1952</v>
      </c>
      <c r="F413" s="164"/>
    </row>
    <row r="414" spans="1:6" x14ac:dyDescent="0.2">
      <c r="A414" s="69"/>
      <c r="B414" s="69"/>
      <c r="C414" s="83" t="s">
        <v>2308</v>
      </c>
      <c r="D414" s="83"/>
      <c r="E414" s="35" t="s">
        <v>1952</v>
      </c>
      <c r="F414" s="164"/>
    </row>
    <row r="415" spans="1:6" x14ac:dyDescent="0.2">
      <c r="A415" s="69"/>
      <c r="B415" s="69"/>
      <c r="C415" s="83" t="s">
        <v>2309</v>
      </c>
      <c r="D415" s="83"/>
      <c r="E415" s="35" t="s">
        <v>1952</v>
      </c>
      <c r="F415" s="164"/>
    </row>
    <row r="416" spans="1:6" x14ac:dyDescent="0.2">
      <c r="A416" s="69"/>
      <c r="B416" s="69"/>
      <c r="C416" s="83" t="s">
        <v>2310</v>
      </c>
      <c r="D416" s="83"/>
      <c r="E416" s="35" t="s">
        <v>1952</v>
      </c>
      <c r="F416" s="164"/>
    </row>
    <row r="417" spans="1:6" x14ac:dyDescent="0.2">
      <c r="A417" s="69"/>
      <c r="B417" s="69"/>
      <c r="C417" s="83" t="s">
        <v>2311</v>
      </c>
      <c r="D417" s="83"/>
      <c r="E417" s="35" t="s">
        <v>1952</v>
      </c>
      <c r="F417" s="164"/>
    </row>
    <row r="418" spans="1:6" x14ac:dyDescent="0.2">
      <c r="A418" s="69"/>
      <c r="B418" s="69"/>
      <c r="C418" s="83" t="s">
        <v>2312</v>
      </c>
      <c r="D418" s="83"/>
      <c r="E418" s="35" t="s">
        <v>1952</v>
      </c>
      <c r="F418" s="164"/>
    </row>
    <row r="419" spans="1:6" x14ac:dyDescent="0.2">
      <c r="A419" s="69"/>
      <c r="B419" s="69"/>
      <c r="C419" s="83" t="s">
        <v>2313</v>
      </c>
      <c r="D419" s="83"/>
      <c r="E419" s="35" t="s">
        <v>1952</v>
      </c>
      <c r="F419" s="164"/>
    </row>
    <row r="420" spans="1:6" x14ac:dyDescent="0.2">
      <c r="A420" s="69"/>
      <c r="B420" s="69"/>
      <c r="C420" s="83" t="s">
        <v>2314</v>
      </c>
      <c r="D420" s="83"/>
      <c r="E420" s="35" t="s">
        <v>1952</v>
      </c>
      <c r="F420" s="164"/>
    </row>
    <row r="421" spans="1:6" x14ac:dyDescent="0.2">
      <c r="A421" s="69"/>
      <c r="B421" s="69"/>
      <c r="C421" s="83" t="s">
        <v>2315</v>
      </c>
      <c r="D421" s="83"/>
      <c r="E421" s="35" t="s">
        <v>1952</v>
      </c>
      <c r="F421" s="164"/>
    </row>
    <row r="422" spans="1:6" x14ac:dyDescent="0.2">
      <c r="A422" s="69"/>
      <c r="B422" s="69"/>
      <c r="C422" s="83" t="s">
        <v>2316</v>
      </c>
      <c r="D422" s="83"/>
      <c r="E422" s="35" t="s">
        <v>1952</v>
      </c>
      <c r="F422" s="164"/>
    </row>
    <row r="423" spans="1:6" x14ac:dyDescent="0.2">
      <c r="A423" s="69"/>
      <c r="B423" s="69"/>
      <c r="C423" s="83" t="s">
        <v>2317</v>
      </c>
      <c r="D423" s="83"/>
      <c r="E423" s="35" t="s">
        <v>1952</v>
      </c>
      <c r="F423" s="164"/>
    </row>
    <row r="424" spans="1:6" x14ac:dyDescent="0.2">
      <c r="A424" s="69"/>
      <c r="B424" s="69"/>
      <c r="C424" s="83" t="s">
        <v>2318</v>
      </c>
      <c r="D424" s="83"/>
      <c r="E424" s="35" t="s">
        <v>1952</v>
      </c>
      <c r="F424" s="164"/>
    </row>
    <row r="425" spans="1:6" x14ac:dyDescent="0.2">
      <c r="A425" s="69"/>
      <c r="B425" s="69"/>
      <c r="C425" s="83" t="s">
        <v>2319</v>
      </c>
      <c r="D425" s="83"/>
      <c r="E425" s="35" t="s">
        <v>1952</v>
      </c>
      <c r="F425" s="164"/>
    </row>
    <row r="426" spans="1:6" x14ac:dyDescent="0.2">
      <c r="A426" s="69"/>
      <c r="B426" s="69"/>
      <c r="C426" s="83" t="s">
        <v>2320</v>
      </c>
      <c r="D426" s="83"/>
      <c r="E426" s="35" t="s">
        <v>1952</v>
      </c>
      <c r="F426" s="164"/>
    </row>
    <row r="427" spans="1:6" x14ac:dyDescent="0.2">
      <c r="A427" s="69"/>
      <c r="B427" s="69"/>
      <c r="C427" s="83" t="s">
        <v>2321</v>
      </c>
      <c r="D427" s="83"/>
      <c r="E427" s="35" t="s">
        <v>1952</v>
      </c>
      <c r="F427" s="164"/>
    </row>
    <row r="428" spans="1:6" x14ac:dyDescent="0.2">
      <c r="A428" s="69"/>
      <c r="B428" s="69"/>
      <c r="C428" s="83" t="s">
        <v>2322</v>
      </c>
      <c r="D428" s="83"/>
      <c r="E428" s="35" t="s">
        <v>1952</v>
      </c>
      <c r="F428" s="164"/>
    </row>
    <row r="429" spans="1:6" x14ac:dyDescent="0.2">
      <c r="A429" s="69"/>
      <c r="B429" s="69"/>
      <c r="C429" s="83" t="s">
        <v>2323</v>
      </c>
      <c r="D429" s="83"/>
      <c r="E429" s="35" t="s">
        <v>1952</v>
      </c>
      <c r="F429" s="164"/>
    </row>
    <row r="430" spans="1:6" x14ac:dyDescent="0.2">
      <c r="A430" s="69"/>
      <c r="B430" s="69"/>
      <c r="C430" s="83" t="s">
        <v>2324</v>
      </c>
      <c r="D430" s="83"/>
      <c r="E430" s="35" t="s">
        <v>1952</v>
      </c>
      <c r="F430" s="164"/>
    </row>
    <row r="431" spans="1:6" x14ac:dyDescent="0.2">
      <c r="A431" s="69"/>
      <c r="B431" s="69"/>
      <c r="C431" s="83" t="s">
        <v>2325</v>
      </c>
      <c r="D431" s="83"/>
      <c r="E431" s="35" t="s">
        <v>1952</v>
      </c>
      <c r="F431" s="164"/>
    </row>
    <row r="432" spans="1:6" x14ac:dyDescent="0.2">
      <c r="A432" s="69"/>
      <c r="B432" s="69"/>
      <c r="C432" s="83" t="s">
        <v>2326</v>
      </c>
      <c r="D432" s="83"/>
      <c r="E432" s="35" t="s">
        <v>1952</v>
      </c>
      <c r="F432" s="164"/>
    </row>
    <row r="433" spans="1:6" x14ac:dyDescent="0.2">
      <c r="A433" s="69"/>
      <c r="B433" s="69"/>
      <c r="C433" s="83" t="s">
        <v>2327</v>
      </c>
      <c r="D433" s="83"/>
      <c r="E433" s="35" t="s">
        <v>1952</v>
      </c>
      <c r="F433" s="164"/>
    </row>
    <row r="434" spans="1:6" x14ac:dyDescent="0.2">
      <c r="A434" s="69"/>
      <c r="B434" s="69"/>
      <c r="C434" s="83" t="s">
        <v>2328</v>
      </c>
      <c r="D434" s="83"/>
      <c r="E434" s="35" t="s">
        <v>1952</v>
      </c>
      <c r="F434" s="164"/>
    </row>
    <row r="435" spans="1:6" x14ac:dyDescent="0.2">
      <c r="A435" s="69"/>
      <c r="B435" s="69"/>
      <c r="C435" s="83" t="s">
        <v>2329</v>
      </c>
      <c r="D435" s="83"/>
      <c r="E435" s="35" t="s">
        <v>1952</v>
      </c>
      <c r="F435" s="164"/>
    </row>
    <row r="436" spans="1:6" x14ac:dyDescent="0.2">
      <c r="A436" s="69"/>
      <c r="B436" s="69"/>
      <c r="C436" s="83" t="s">
        <v>2330</v>
      </c>
      <c r="D436" s="83"/>
      <c r="E436" s="35" t="s">
        <v>1952</v>
      </c>
      <c r="F436" s="164"/>
    </row>
    <row r="437" spans="1:6" x14ac:dyDescent="0.2">
      <c r="A437" s="69"/>
      <c r="B437" s="69"/>
      <c r="C437" s="83" t="s">
        <v>2331</v>
      </c>
      <c r="D437" s="83"/>
      <c r="E437" s="35" t="s">
        <v>1952</v>
      </c>
      <c r="F437" s="164"/>
    </row>
    <row r="438" spans="1:6" x14ac:dyDescent="0.2">
      <c r="A438" s="69"/>
      <c r="B438" s="69"/>
      <c r="C438" s="83" t="s">
        <v>2332</v>
      </c>
      <c r="D438" s="83"/>
      <c r="E438" s="35" t="s">
        <v>1952</v>
      </c>
      <c r="F438" s="164"/>
    </row>
    <row r="439" spans="1:6" x14ac:dyDescent="0.2">
      <c r="A439" s="69"/>
      <c r="B439" s="69"/>
      <c r="C439" s="83" t="s">
        <v>2333</v>
      </c>
      <c r="D439" s="83"/>
      <c r="E439" s="35" t="s">
        <v>1952</v>
      </c>
      <c r="F439" s="164"/>
    </row>
    <row r="440" spans="1:6" x14ac:dyDescent="0.2">
      <c r="A440" s="69"/>
      <c r="B440" s="69"/>
      <c r="C440" s="83" t="s">
        <v>2334</v>
      </c>
      <c r="D440" s="83"/>
      <c r="E440" s="35" t="s">
        <v>1952</v>
      </c>
      <c r="F440" s="164"/>
    </row>
    <row r="441" spans="1:6" x14ac:dyDescent="0.2">
      <c r="A441" s="69"/>
      <c r="B441" s="69"/>
      <c r="C441" s="83" t="s">
        <v>2335</v>
      </c>
      <c r="D441" s="83"/>
      <c r="E441" s="35" t="s">
        <v>1952</v>
      </c>
      <c r="F441" s="164"/>
    </row>
    <row r="442" spans="1:6" x14ac:dyDescent="0.2">
      <c r="A442" s="69"/>
      <c r="B442" s="69"/>
      <c r="C442" s="83" t="s">
        <v>2336</v>
      </c>
      <c r="D442" s="83"/>
      <c r="E442" s="35" t="s">
        <v>1952</v>
      </c>
      <c r="F442" s="164"/>
    </row>
    <row r="443" spans="1:6" x14ac:dyDescent="0.2">
      <c r="A443" s="69"/>
      <c r="B443" s="69"/>
      <c r="C443" s="83" t="s">
        <v>2337</v>
      </c>
      <c r="D443" s="83"/>
      <c r="E443" s="35" t="s">
        <v>1952</v>
      </c>
      <c r="F443" s="164"/>
    </row>
    <row r="444" spans="1:6" x14ac:dyDescent="0.2">
      <c r="A444" s="69"/>
      <c r="B444" s="69"/>
      <c r="C444" s="83" t="s">
        <v>2338</v>
      </c>
      <c r="D444" s="83"/>
      <c r="E444" s="35" t="s">
        <v>1952</v>
      </c>
      <c r="F444" s="164"/>
    </row>
    <row r="445" spans="1:6" x14ac:dyDescent="0.2">
      <c r="A445" s="69"/>
      <c r="B445" s="69"/>
      <c r="C445" s="83" t="s">
        <v>2339</v>
      </c>
      <c r="D445" s="83"/>
      <c r="E445" s="35" t="s">
        <v>1952</v>
      </c>
      <c r="F445" s="164"/>
    </row>
    <row r="446" spans="1:6" x14ac:dyDescent="0.2">
      <c r="A446" s="69"/>
      <c r="B446" s="69"/>
      <c r="C446" s="83" t="s">
        <v>2340</v>
      </c>
      <c r="D446" s="83"/>
      <c r="E446" s="35" t="s">
        <v>1952</v>
      </c>
      <c r="F446" s="164"/>
    </row>
    <row r="447" spans="1:6" x14ac:dyDescent="0.2">
      <c r="A447" s="69"/>
      <c r="B447" s="69"/>
      <c r="C447" s="83" t="s">
        <v>2341</v>
      </c>
      <c r="D447" s="83"/>
      <c r="E447" s="35" t="s">
        <v>1952</v>
      </c>
      <c r="F447" s="164"/>
    </row>
    <row r="448" spans="1:6" x14ac:dyDescent="0.2">
      <c r="A448" s="69"/>
      <c r="B448" s="69"/>
      <c r="C448" s="83" t="s">
        <v>2342</v>
      </c>
      <c r="D448" s="83"/>
      <c r="E448" s="35" t="s">
        <v>1952</v>
      </c>
      <c r="F448" s="164"/>
    </row>
    <row r="449" spans="1:6" x14ac:dyDescent="0.2">
      <c r="A449" s="69"/>
      <c r="B449" s="69"/>
      <c r="C449" s="83" t="s">
        <v>2343</v>
      </c>
      <c r="D449" s="83"/>
      <c r="E449" s="35" t="s">
        <v>1952</v>
      </c>
      <c r="F449" s="164"/>
    </row>
    <row r="450" spans="1:6" x14ac:dyDescent="0.2">
      <c r="A450" s="69"/>
      <c r="B450" s="69"/>
      <c r="C450" s="83" t="s">
        <v>2344</v>
      </c>
      <c r="D450" s="83"/>
      <c r="E450" s="35" t="s">
        <v>1952</v>
      </c>
      <c r="F450" s="164"/>
    </row>
    <row r="451" spans="1:6" x14ac:dyDescent="0.2">
      <c r="A451" s="69"/>
      <c r="B451" s="69"/>
      <c r="C451" s="83" t="s">
        <v>2345</v>
      </c>
      <c r="D451" s="83"/>
      <c r="E451" s="35" t="s">
        <v>1952</v>
      </c>
      <c r="F451" s="164"/>
    </row>
    <row r="452" spans="1:6" x14ac:dyDescent="0.2">
      <c r="A452" s="69"/>
      <c r="B452" s="69"/>
      <c r="C452" s="83" t="s">
        <v>2346</v>
      </c>
      <c r="D452" s="83"/>
      <c r="E452" s="35" t="s">
        <v>1952</v>
      </c>
      <c r="F452" s="164"/>
    </row>
    <row r="453" spans="1:6" x14ac:dyDescent="0.2">
      <c r="A453" s="69"/>
      <c r="B453" s="69"/>
      <c r="C453" s="83" t="s">
        <v>2347</v>
      </c>
      <c r="D453" s="83"/>
      <c r="E453" s="35" t="s">
        <v>1952</v>
      </c>
      <c r="F453" s="164"/>
    </row>
    <row r="454" spans="1:6" x14ac:dyDescent="0.2">
      <c r="A454" s="69"/>
      <c r="B454" s="69"/>
      <c r="C454" s="83" t="s">
        <v>1269</v>
      </c>
      <c r="D454" s="83"/>
      <c r="E454" s="35" t="s">
        <v>1952</v>
      </c>
      <c r="F454" s="164"/>
    </row>
    <row r="455" spans="1:6" x14ac:dyDescent="0.2">
      <c r="A455" s="69"/>
      <c r="B455" s="69"/>
      <c r="C455" s="83" t="s">
        <v>2348</v>
      </c>
      <c r="D455" s="83"/>
      <c r="E455" s="35" t="s">
        <v>1952</v>
      </c>
      <c r="F455" s="164"/>
    </row>
    <row r="456" spans="1:6" x14ac:dyDescent="0.2">
      <c r="A456" s="69"/>
      <c r="B456" s="69"/>
      <c r="C456" s="83" t="s">
        <v>2349</v>
      </c>
      <c r="D456" s="83"/>
      <c r="E456" s="35" t="s">
        <v>1952</v>
      </c>
      <c r="F456" s="164"/>
    </row>
    <row r="457" spans="1:6" x14ac:dyDescent="0.2">
      <c r="A457" s="69"/>
      <c r="B457" s="69"/>
      <c r="C457" s="83" t="s">
        <v>2350</v>
      </c>
      <c r="D457" s="83"/>
      <c r="E457" s="35" t="s">
        <v>1952</v>
      </c>
      <c r="F457" s="164"/>
    </row>
    <row r="458" spans="1:6" x14ac:dyDescent="0.2">
      <c r="A458" s="69"/>
      <c r="B458" s="69"/>
      <c r="C458" s="83" t="s">
        <v>2351</v>
      </c>
      <c r="D458" s="83"/>
      <c r="E458" s="35" t="s">
        <v>1952</v>
      </c>
      <c r="F458" s="164"/>
    </row>
    <row r="459" spans="1:6" x14ac:dyDescent="0.2">
      <c r="A459" s="69"/>
      <c r="B459" s="69"/>
      <c r="C459" s="83" t="s">
        <v>2352</v>
      </c>
      <c r="D459" s="83"/>
      <c r="E459" s="35" t="s">
        <v>1952</v>
      </c>
      <c r="F459" s="164"/>
    </row>
    <row r="460" spans="1:6" x14ac:dyDescent="0.2">
      <c r="A460" s="69"/>
      <c r="B460" s="69"/>
      <c r="C460" s="83" t="s">
        <v>2353</v>
      </c>
      <c r="D460" s="83"/>
      <c r="E460" s="35" t="s">
        <v>1952</v>
      </c>
      <c r="F460" s="164"/>
    </row>
    <row r="461" spans="1:6" x14ac:dyDescent="0.2">
      <c r="A461" s="69"/>
      <c r="B461" s="69"/>
      <c r="C461" s="83" t="s">
        <v>2354</v>
      </c>
      <c r="D461" s="83"/>
      <c r="E461" s="35" t="s">
        <v>1952</v>
      </c>
      <c r="F461" s="164"/>
    </row>
    <row r="462" spans="1:6" x14ac:dyDescent="0.2">
      <c r="A462" s="69"/>
      <c r="B462" s="69"/>
      <c r="C462" s="83" t="s">
        <v>2355</v>
      </c>
      <c r="D462" s="83"/>
      <c r="E462" s="35" t="s">
        <v>1952</v>
      </c>
      <c r="F462" s="164"/>
    </row>
    <row r="463" spans="1:6" x14ac:dyDescent="0.2">
      <c r="A463" s="69"/>
      <c r="B463" s="69"/>
      <c r="C463" s="83" t="s">
        <v>1249</v>
      </c>
      <c r="D463" s="83"/>
      <c r="E463" s="35" t="s">
        <v>1952</v>
      </c>
      <c r="F463" s="164"/>
    </row>
    <row r="464" spans="1:6" x14ac:dyDescent="0.2">
      <c r="A464" s="69"/>
      <c r="B464" s="69"/>
      <c r="C464" s="83" t="s">
        <v>2356</v>
      </c>
      <c r="D464" s="83"/>
      <c r="E464" s="35" t="s">
        <v>1952</v>
      </c>
      <c r="F464" s="164"/>
    </row>
    <row r="465" spans="1:6" x14ac:dyDescent="0.2">
      <c r="A465" s="69"/>
      <c r="B465" s="69"/>
      <c r="C465" s="83" t="s">
        <v>2357</v>
      </c>
      <c r="D465" s="83"/>
      <c r="E465" s="35" t="s">
        <v>1952</v>
      </c>
      <c r="F465" s="164"/>
    </row>
    <row r="466" spans="1:6" x14ac:dyDescent="0.2">
      <c r="A466" s="69"/>
      <c r="B466" s="69"/>
      <c r="C466" s="83" t="s">
        <v>2358</v>
      </c>
      <c r="D466" s="83"/>
      <c r="E466" s="35" t="s">
        <v>1952</v>
      </c>
      <c r="F466" s="164"/>
    </row>
    <row r="467" spans="1:6" x14ac:dyDescent="0.2">
      <c r="A467" s="69"/>
      <c r="B467" s="69"/>
      <c r="C467" s="83" t="s">
        <v>2359</v>
      </c>
      <c r="D467" s="83"/>
      <c r="E467" s="35" t="s">
        <v>1952</v>
      </c>
      <c r="F467" s="164"/>
    </row>
    <row r="468" spans="1:6" x14ac:dyDescent="0.2">
      <c r="A468" s="69"/>
      <c r="B468" s="69"/>
      <c r="C468" s="83" t="s">
        <v>2360</v>
      </c>
      <c r="D468" s="83"/>
      <c r="E468" s="35" t="s">
        <v>1952</v>
      </c>
      <c r="F468" s="164"/>
    </row>
    <row r="469" spans="1:6" x14ac:dyDescent="0.2">
      <c r="A469" s="69"/>
      <c r="B469" s="69"/>
      <c r="C469" s="83" t="s">
        <v>2361</v>
      </c>
      <c r="D469" s="83"/>
      <c r="E469" s="35" t="s">
        <v>1952</v>
      </c>
      <c r="F469" s="164"/>
    </row>
    <row r="470" spans="1:6" x14ac:dyDescent="0.2">
      <c r="A470" s="69"/>
      <c r="B470" s="69"/>
      <c r="C470" s="83" t="s">
        <v>2362</v>
      </c>
      <c r="D470" s="83"/>
      <c r="E470" s="35" t="s">
        <v>1952</v>
      </c>
      <c r="F470" s="164"/>
    </row>
    <row r="471" spans="1:6" x14ac:dyDescent="0.2">
      <c r="A471" s="69"/>
      <c r="B471" s="69"/>
      <c r="C471" s="83" t="s">
        <v>2363</v>
      </c>
      <c r="D471" s="83"/>
      <c r="E471" s="35" t="s">
        <v>1952</v>
      </c>
      <c r="F471" s="164"/>
    </row>
    <row r="472" spans="1:6" x14ac:dyDescent="0.2">
      <c r="A472" s="69"/>
      <c r="B472" s="69"/>
      <c r="C472" s="83" t="s">
        <v>2364</v>
      </c>
      <c r="D472" s="83"/>
      <c r="E472" s="35" t="s">
        <v>1952</v>
      </c>
      <c r="F472" s="164"/>
    </row>
    <row r="473" spans="1:6" x14ac:dyDescent="0.2">
      <c r="A473" s="69"/>
      <c r="B473" s="69"/>
      <c r="C473" s="83" t="s">
        <v>1418</v>
      </c>
      <c r="D473" s="83"/>
      <c r="E473" s="35" t="s">
        <v>1952</v>
      </c>
      <c r="F473" s="164"/>
    </row>
    <row r="474" spans="1:6" x14ac:dyDescent="0.2">
      <c r="A474" s="69"/>
      <c r="B474" s="69"/>
      <c r="C474" s="83" t="s">
        <v>2365</v>
      </c>
      <c r="D474" s="83"/>
      <c r="E474" s="35" t="s">
        <v>1952</v>
      </c>
      <c r="F474" s="164"/>
    </row>
    <row r="475" spans="1:6" x14ac:dyDescent="0.2">
      <c r="A475" s="69"/>
      <c r="B475" s="69"/>
      <c r="C475" s="83" t="s">
        <v>2366</v>
      </c>
      <c r="D475" s="83"/>
      <c r="E475" s="35" t="s">
        <v>1952</v>
      </c>
      <c r="F475" s="164"/>
    </row>
    <row r="476" spans="1:6" x14ac:dyDescent="0.2">
      <c r="A476" s="69"/>
      <c r="B476" s="69"/>
      <c r="C476" s="83" t="s">
        <v>2367</v>
      </c>
      <c r="D476" s="83"/>
      <c r="E476" s="35" t="s">
        <v>1952</v>
      </c>
      <c r="F476" s="164"/>
    </row>
    <row r="477" spans="1:6" x14ac:dyDescent="0.2">
      <c r="A477" s="69"/>
      <c r="B477" s="69"/>
      <c r="C477" s="83" t="s">
        <v>2368</v>
      </c>
      <c r="D477" s="83"/>
      <c r="E477" s="35" t="s">
        <v>1952</v>
      </c>
      <c r="F477" s="164"/>
    </row>
    <row r="478" spans="1:6" x14ac:dyDescent="0.2">
      <c r="A478" s="69"/>
      <c r="B478" s="69"/>
      <c r="C478" s="83" t="s">
        <v>2369</v>
      </c>
      <c r="D478" s="83"/>
      <c r="E478" s="35" t="s">
        <v>1952</v>
      </c>
      <c r="F478" s="164"/>
    </row>
    <row r="479" spans="1:6" x14ac:dyDescent="0.2">
      <c r="A479" s="69"/>
      <c r="B479" s="69"/>
      <c r="C479" s="83" t="s">
        <v>2370</v>
      </c>
      <c r="D479" s="83"/>
      <c r="E479" s="35" t="s">
        <v>1952</v>
      </c>
      <c r="F479" s="164"/>
    </row>
    <row r="480" spans="1:6" x14ac:dyDescent="0.2">
      <c r="A480" s="69"/>
      <c r="B480" s="69"/>
      <c r="C480" s="83" t="s">
        <v>2371</v>
      </c>
      <c r="D480" s="83"/>
      <c r="E480" s="35" t="s">
        <v>1952</v>
      </c>
      <c r="F480" s="164"/>
    </row>
    <row r="481" spans="1:6" x14ac:dyDescent="0.2">
      <c r="A481" s="69"/>
      <c r="B481" s="69"/>
      <c r="C481" s="83" t="s">
        <v>2372</v>
      </c>
      <c r="D481" s="83"/>
      <c r="E481" s="35" t="s">
        <v>1952</v>
      </c>
      <c r="F481" s="164"/>
    </row>
    <row r="482" spans="1:6" x14ac:dyDescent="0.2">
      <c r="A482" s="69"/>
      <c r="B482" s="69"/>
      <c r="C482" s="83" t="s">
        <v>2373</v>
      </c>
      <c r="D482" s="83"/>
      <c r="E482" s="35" t="s">
        <v>1952</v>
      </c>
      <c r="F482" s="164"/>
    </row>
    <row r="483" spans="1:6" x14ac:dyDescent="0.2">
      <c r="A483" s="69"/>
      <c r="B483" s="69"/>
      <c r="C483" s="83" t="s">
        <v>2374</v>
      </c>
      <c r="D483" s="83"/>
      <c r="E483" s="35" t="s">
        <v>1952</v>
      </c>
      <c r="F483" s="164"/>
    </row>
    <row r="484" spans="1:6" x14ac:dyDescent="0.2">
      <c r="A484" s="69"/>
      <c r="B484" s="69"/>
      <c r="C484" s="83" t="s">
        <v>2375</v>
      </c>
      <c r="D484" s="83"/>
      <c r="E484" s="35" t="s">
        <v>1952</v>
      </c>
      <c r="F484" s="164"/>
    </row>
    <row r="485" spans="1:6" x14ac:dyDescent="0.2">
      <c r="A485" s="69"/>
      <c r="B485" s="69"/>
      <c r="C485" s="83" t="s">
        <v>2376</v>
      </c>
      <c r="D485" s="83"/>
      <c r="E485" s="35" t="s">
        <v>1952</v>
      </c>
      <c r="F485" s="164"/>
    </row>
    <row r="486" spans="1:6" x14ac:dyDescent="0.2">
      <c r="A486" s="69"/>
      <c r="B486" s="69"/>
      <c r="C486" s="83" t="s">
        <v>2377</v>
      </c>
      <c r="D486" s="83"/>
      <c r="E486" s="35" t="s">
        <v>1952</v>
      </c>
      <c r="F486" s="164"/>
    </row>
    <row r="487" spans="1:6" x14ac:dyDescent="0.2">
      <c r="A487" s="69"/>
      <c r="B487" s="69"/>
      <c r="C487" s="83" t="s">
        <v>2378</v>
      </c>
      <c r="D487" s="83"/>
      <c r="E487" s="35" t="s">
        <v>1952</v>
      </c>
      <c r="F487" s="164"/>
    </row>
    <row r="488" spans="1:6" x14ac:dyDescent="0.2">
      <c r="A488" s="69"/>
      <c r="B488" s="69"/>
      <c r="C488" s="83" t="s">
        <v>2379</v>
      </c>
      <c r="D488" s="83"/>
      <c r="E488" s="35" t="s">
        <v>1952</v>
      </c>
      <c r="F488" s="164"/>
    </row>
    <row r="489" spans="1:6" x14ac:dyDescent="0.2">
      <c r="A489" s="69"/>
      <c r="B489" s="69"/>
      <c r="C489" s="83" t="s">
        <v>2380</v>
      </c>
      <c r="D489" s="83"/>
      <c r="F489" s="164"/>
    </row>
    <row r="490" spans="1:6" x14ac:dyDescent="0.2">
      <c r="A490" s="69"/>
      <c r="B490" s="69"/>
      <c r="C490" s="83" t="s">
        <v>1082</v>
      </c>
      <c r="D490" s="83"/>
      <c r="F490" s="164"/>
    </row>
    <row r="491" spans="1:6" x14ac:dyDescent="0.2">
      <c r="A491" s="69"/>
      <c r="B491" s="69"/>
      <c r="C491" s="83" t="s">
        <v>2381</v>
      </c>
      <c r="D491" s="83"/>
      <c r="F491" s="164"/>
    </row>
    <row r="492" spans="1:6" x14ac:dyDescent="0.2">
      <c r="A492" s="69"/>
      <c r="B492" s="69"/>
      <c r="C492" s="83" t="s">
        <v>1284</v>
      </c>
      <c r="D492" s="83"/>
      <c r="F492" s="164"/>
    </row>
    <row r="493" spans="1:6" x14ac:dyDescent="0.2">
      <c r="A493" s="69"/>
      <c r="B493" s="69"/>
      <c r="C493" s="83" t="s">
        <v>2382</v>
      </c>
      <c r="D493" s="83"/>
      <c r="F493" s="164"/>
    </row>
    <row r="494" spans="1:6" x14ac:dyDescent="0.2">
      <c r="A494" s="69"/>
      <c r="B494" s="69"/>
      <c r="C494" s="83" t="s">
        <v>2383</v>
      </c>
      <c r="D494" s="83"/>
      <c r="F494" s="164"/>
    </row>
    <row r="495" spans="1:6" x14ac:dyDescent="0.2">
      <c r="A495" s="69"/>
      <c r="B495" s="69"/>
      <c r="C495" s="83" t="s">
        <v>1274</v>
      </c>
      <c r="D495" s="83"/>
      <c r="F495" s="164"/>
    </row>
    <row r="496" spans="1:6" x14ac:dyDescent="0.2">
      <c r="A496" s="69"/>
      <c r="B496" s="69"/>
      <c r="C496" s="83" t="s">
        <v>2384</v>
      </c>
      <c r="D496" s="83"/>
      <c r="F496" s="164"/>
    </row>
    <row r="497" spans="1:6" x14ac:dyDescent="0.2">
      <c r="A497" s="69"/>
      <c r="B497" s="69"/>
      <c r="C497" s="83" t="s">
        <v>2385</v>
      </c>
      <c r="D497" s="83"/>
      <c r="F497" s="164"/>
    </row>
    <row r="498" spans="1:6" x14ac:dyDescent="0.2">
      <c r="A498" s="69"/>
      <c r="B498" s="69"/>
      <c r="C498" s="83" t="s">
        <v>2386</v>
      </c>
      <c r="D498" s="83"/>
      <c r="F498" s="164"/>
    </row>
    <row r="499" spans="1:6" x14ac:dyDescent="0.2">
      <c r="A499" s="81"/>
      <c r="B499" s="81"/>
      <c r="C499" s="83" t="s">
        <v>1159</v>
      </c>
      <c r="D499" s="83"/>
      <c r="F499" s="164"/>
    </row>
    <row r="500" spans="1:6" x14ac:dyDescent="0.2">
      <c r="A500" s="82"/>
      <c r="B500" s="77" t="s">
        <v>2387</v>
      </c>
      <c r="C500" s="84" t="s">
        <v>284</v>
      </c>
      <c r="D500" s="84"/>
      <c r="F500" s="164"/>
    </row>
    <row r="501" spans="1:6" x14ac:dyDescent="0.2">
      <c r="A501" s="77"/>
      <c r="B501" s="77"/>
      <c r="C501" s="84" t="s">
        <v>2388</v>
      </c>
      <c r="D501" s="84"/>
      <c r="F501" s="164"/>
    </row>
    <row r="502" spans="1:6" x14ac:dyDescent="0.2">
      <c r="A502" s="77"/>
      <c r="B502" s="77"/>
      <c r="C502" s="84" t="s">
        <v>2389</v>
      </c>
      <c r="D502" s="84"/>
      <c r="F502" s="164"/>
    </row>
    <row r="503" spans="1:6" x14ac:dyDescent="0.2">
      <c r="A503" s="77"/>
      <c r="B503" s="77"/>
      <c r="C503" s="84" t="s">
        <v>2390</v>
      </c>
      <c r="D503" s="84"/>
      <c r="F503" s="164"/>
    </row>
    <row r="504" spans="1:6" x14ac:dyDescent="0.2">
      <c r="A504" s="77"/>
      <c r="B504" s="77"/>
      <c r="C504" s="84" t="s">
        <v>2391</v>
      </c>
      <c r="D504" s="84"/>
      <c r="F504" s="164"/>
    </row>
    <row r="505" spans="1:6" x14ac:dyDescent="0.2">
      <c r="A505" s="77"/>
      <c r="B505" s="77"/>
      <c r="C505" s="84" t="s">
        <v>2392</v>
      </c>
      <c r="D505" s="84"/>
      <c r="F505" s="164"/>
    </row>
    <row r="506" spans="1:6" x14ac:dyDescent="0.2">
      <c r="A506" s="77"/>
      <c r="B506" s="77"/>
      <c r="C506" s="84" t="s">
        <v>2393</v>
      </c>
      <c r="D506" s="84"/>
      <c r="F506" s="164"/>
    </row>
    <row r="507" spans="1:6" x14ac:dyDescent="0.2">
      <c r="A507" s="77"/>
      <c r="B507" s="77"/>
      <c r="C507" s="84" t="s">
        <v>1814</v>
      </c>
      <c r="D507" s="84"/>
      <c r="F507" s="164"/>
    </row>
    <row r="508" spans="1:6" x14ac:dyDescent="0.2">
      <c r="A508" s="77"/>
      <c r="B508" s="77"/>
      <c r="C508" s="84" t="s">
        <v>1455</v>
      </c>
      <c r="D508" s="84"/>
      <c r="F508" s="164"/>
    </row>
    <row r="509" spans="1:6" x14ac:dyDescent="0.2">
      <c r="A509" s="77"/>
      <c r="B509" s="77"/>
      <c r="C509" s="84" t="s">
        <v>2394</v>
      </c>
      <c r="D509" s="84"/>
      <c r="F509" s="164"/>
    </row>
    <row r="510" spans="1:6" x14ac:dyDescent="0.2">
      <c r="A510" s="77"/>
      <c r="B510" s="77"/>
      <c r="C510" s="84" t="s">
        <v>2395</v>
      </c>
      <c r="D510" s="84"/>
      <c r="F510" s="164"/>
    </row>
    <row r="511" spans="1:6" x14ac:dyDescent="0.2">
      <c r="A511" s="77"/>
      <c r="B511" s="77"/>
      <c r="C511" s="84" t="s">
        <v>2396</v>
      </c>
      <c r="D511" s="84"/>
      <c r="F511" s="164"/>
    </row>
    <row r="512" spans="1:6" x14ac:dyDescent="0.2">
      <c r="A512" s="77"/>
      <c r="B512" s="77"/>
      <c r="C512" s="84" t="s">
        <v>1451</v>
      </c>
      <c r="D512" s="84"/>
      <c r="F512" s="164"/>
    </row>
    <row r="513" spans="1:6" x14ac:dyDescent="0.2">
      <c r="A513" s="77"/>
      <c r="B513" s="77"/>
      <c r="C513" s="84" t="s">
        <v>1868</v>
      </c>
      <c r="D513" s="84"/>
      <c r="F513" s="164"/>
    </row>
    <row r="514" spans="1:6" x14ac:dyDescent="0.2">
      <c r="A514" s="77"/>
      <c r="B514" s="77"/>
      <c r="C514" s="84" t="s">
        <v>1082</v>
      </c>
      <c r="D514" s="84"/>
      <c r="F514" s="164"/>
    </row>
    <row r="515" spans="1:6" x14ac:dyDescent="0.2">
      <c r="A515" s="69"/>
      <c r="B515" s="74" t="s">
        <v>2397</v>
      </c>
      <c r="C515" s="83" t="s">
        <v>688</v>
      </c>
      <c r="D515" s="83"/>
      <c r="F515" s="164"/>
    </row>
    <row r="516" spans="1:6" x14ac:dyDescent="0.2">
      <c r="A516" s="81"/>
      <c r="B516" s="76"/>
      <c r="C516" s="83" t="s">
        <v>72</v>
      </c>
      <c r="D516" s="83"/>
      <c r="F516" s="164"/>
    </row>
    <row r="517" spans="1:6" x14ac:dyDescent="0.2">
      <c r="A517" s="77"/>
      <c r="B517" s="77" t="s">
        <v>1470</v>
      </c>
      <c r="C517" s="84" t="s">
        <v>1859</v>
      </c>
      <c r="D517" s="84"/>
      <c r="F517" s="164"/>
    </row>
    <row r="518" spans="1:6" x14ac:dyDescent="0.2">
      <c r="A518" s="77"/>
      <c r="B518" s="77"/>
      <c r="C518" s="84" t="s">
        <v>233</v>
      </c>
      <c r="D518" s="84"/>
      <c r="F518" s="164"/>
    </row>
    <row r="519" spans="1:6" x14ac:dyDescent="0.2">
      <c r="A519" s="77"/>
      <c r="B519" s="77"/>
      <c r="C519" s="84" t="s">
        <v>238</v>
      </c>
      <c r="D519" s="84"/>
      <c r="F519" s="164"/>
    </row>
    <row r="520" spans="1:6" x14ac:dyDescent="0.2">
      <c r="A520" s="77"/>
      <c r="B520" s="77"/>
      <c r="C520" s="84" t="s">
        <v>2398</v>
      </c>
      <c r="D520" s="84"/>
      <c r="F520" s="164"/>
    </row>
    <row r="521" spans="1:6" x14ac:dyDescent="0.2">
      <c r="A521" s="74"/>
      <c r="B521" s="74" t="s">
        <v>1841</v>
      </c>
      <c r="C521" s="83" t="s">
        <v>2399</v>
      </c>
      <c r="D521" s="83"/>
      <c r="F521" s="164"/>
    </row>
    <row r="522" spans="1:6" x14ac:dyDescent="0.2">
      <c r="A522" s="75"/>
      <c r="B522" s="75"/>
      <c r="C522" s="83" t="s">
        <v>2400</v>
      </c>
      <c r="D522" s="83"/>
      <c r="F522" s="164"/>
    </row>
    <row r="523" spans="1:6" x14ac:dyDescent="0.2">
      <c r="A523" s="75"/>
      <c r="B523" s="75"/>
      <c r="C523" s="83" t="s">
        <v>2401</v>
      </c>
      <c r="D523" s="83"/>
      <c r="F523" s="164"/>
    </row>
    <row r="524" spans="1:6" x14ac:dyDescent="0.2">
      <c r="A524" s="75"/>
      <c r="B524" s="75"/>
      <c r="C524" s="83" t="s">
        <v>2402</v>
      </c>
      <c r="D524" s="83"/>
      <c r="F524" s="164"/>
    </row>
    <row r="525" spans="1:6" x14ac:dyDescent="0.2">
      <c r="A525" s="75"/>
      <c r="B525" s="75"/>
      <c r="C525" s="83" t="s">
        <v>1861</v>
      </c>
      <c r="D525" s="83"/>
      <c r="F525" s="164"/>
    </row>
    <row r="526" spans="1:6" x14ac:dyDescent="0.2">
      <c r="A526" s="75"/>
      <c r="B526" s="75"/>
      <c r="C526" s="83" t="s">
        <v>2403</v>
      </c>
      <c r="D526" s="83"/>
      <c r="F526" s="164"/>
    </row>
    <row r="527" spans="1:6" x14ac:dyDescent="0.2">
      <c r="A527" s="75"/>
      <c r="B527" s="75"/>
      <c r="C527" s="83" t="s">
        <v>2404</v>
      </c>
      <c r="D527" s="83"/>
      <c r="F527" s="164"/>
    </row>
    <row r="528" spans="1:6" x14ac:dyDescent="0.2">
      <c r="A528" s="75"/>
      <c r="B528" s="75"/>
      <c r="C528" s="83" t="s">
        <v>2405</v>
      </c>
      <c r="D528" s="83"/>
      <c r="F528" s="164"/>
    </row>
    <row r="529" spans="1:6" x14ac:dyDescent="0.2">
      <c r="A529" s="75"/>
      <c r="B529" s="75"/>
      <c r="C529" s="83" t="s">
        <v>1545</v>
      </c>
      <c r="D529" s="83"/>
      <c r="F529" s="164"/>
    </row>
    <row r="530" spans="1:6" x14ac:dyDescent="0.2">
      <c r="A530" s="75"/>
      <c r="B530" s="75"/>
      <c r="C530" s="83" t="s">
        <v>2394</v>
      </c>
      <c r="D530" s="83"/>
      <c r="F530" s="164"/>
    </row>
    <row r="531" spans="1:6" x14ac:dyDescent="0.2">
      <c r="A531" s="34"/>
      <c r="B531" s="75"/>
      <c r="C531" s="83" t="s">
        <v>2406</v>
      </c>
      <c r="D531" s="83"/>
      <c r="F531" s="164"/>
    </row>
    <row r="532" spans="1:6" x14ac:dyDescent="0.2">
      <c r="A532" s="75"/>
      <c r="B532" s="75"/>
      <c r="C532" s="83" t="s">
        <v>2407</v>
      </c>
      <c r="D532" s="83" t="s">
        <v>2408</v>
      </c>
      <c r="F532" s="164"/>
    </row>
    <row r="533" spans="1:6" x14ac:dyDescent="0.2">
      <c r="A533" s="75"/>
      <c r="B533" s="75"/>
      <c r="C533" s="83" t="s">
        <v>2409</v>
      </c>
      <c r="D533" s="83" t="s">
        <v>2408</v>
      </c>
      <c r="F533" s="164"/>
    </row>
    <row r="534" spans="1:6" x14ac:dyDescent="0.2">
      <c r="A534" s="75"/>
      <c r="B534" s="75"/>
      <c r="C534" s="83" t="s">
        <v>2410</v>
      </c>
      <c r="D534" s="83" t="s">
        <v>2408</v>
      </c>
      <c r="F534" s="164"/>
    </row>
    <row r="535" spans="1:6" x14ac:dyDescent="0.2">
      <c r="A535" s="75"/>
      <c r="B535" s="75"/>
      <c r="C535" s="83" t="s">
        <v>2411</v>
      </c>
      <c r="D535" s="83"/>
      <c r="F535" s="164"/>
    </row>
    <row r="536" spans="1:6" x14ac:dyDescent="0.2">
      <c r="A536" s="75"/>
      <c r="B536" s="75"/>
      <c r="C536" s="83" t="s">
        <v>2412</v>
      </c>
      <c r="D536" s="83"/>
      <c r="F536" s="164"/>
    </row>
    <row r="537" spans="1:6" x14ac:dyDescent="0.2">
      <c r="A537" s="75"/>
      <c r="B537" s="75"/>
      <c r="C537" s="83" t="s">
        <v>37</v>
      </c>
      <c r="D537" s="83"/>
      <c r="F537" s="164"/>
    </row>
    <row r="538" spans="1:6" x14ac:dyDescent="0.2">
      <c r="A538" s="75"/>
      <c r="B538" s="75"/>
      <c r="C538" s="83" t="s">
        <v>2413</v>
      </c>
      <c r="D538" s="83"/>
      <c r="F538" s="164"/>
    </row>
    <row r="539" spans="1:6" x14ac:dyDescent="0.2">
      <c r="A539" s="75"/>
      <c r="B539" s="75"/>
      <c r="C539" s="83" t="s">
        <v>2414</v>
      </c>
      <c r="D539" s="83"/>
      <c r="F539" s="164"/>
    </row>
    <row r="540" spans="1:6" x14ac:dyDescent="0.2">
      <c r="A540" s="75"/>
      <c r="B540" s="75"/>
      <c r="C540" s="83" t="s">
        <v>2415</v>
      </c>
      <c r="D540" s="83"/>
      <c r="F540" s="164"/>
    </row>
    <row r="541" spans="1:6" x14ac:dyDescent="0.2">
      <c r="A541" s="75"/>
      <c r="B541" s="75"/>
      <c r="C541" s="83" t="s">
        <v>2416</v>
      </c>
      <c r="D541" s="83"/>
      <c r="F541" s="164"/>
    </row>
    <row r="542" spans="1:6" x14ac:dyDescent="0.2">
      <c r="A542" s="75"/>
      <c r="B542" s="75"/>
      <c r="C542" s="83" t="s">
        <v>2417</v>
      </c>
      <c r="D542" s="83"/>
      <c r="F542" s="164"/>
    </row>
    <row r="543" spans="1:6" x14ac:dyDescent="0.2">
      <c r="A543" s="75"/>
      <c r="B543" s="75"/>
      <c r="C543" s="83" t="s">
        <v>1868</v>
      </c>
      <c r="D543" s="83"/>
      <c r="F543" s="164"/>
    </row>
    <row r="544" spans="1:6" x14ac:dyDescent="0.2">
      <c r="A544" s="75"/>
      <c r="B544" s="75"/>
      <c r="C544" s="83" t="s">
        <v>1082</v>
      </c>
      <c r="D544" s="74"/>
      <c r="F544" s="164"/>
    </row>
    <row r="545" spans="1:6" x14ac:dyDescent="0.2">
      <c r="A545" s="71"/>
      <c r="B545" s="71" t="s">
        <v>1845</v>
      </c>
      <c r="C545" s="84" t="s">
        <v>688</v>
      </c>
      <c r="D545" s="84"/>
      <c r="F545" s="164"/>
    </row>
    <row r="546" spans="1:6" x14ac:dyDescent="0.2">
      <c r="A546" s="72"/>
      <c r="B546" s="72"/>
      <c r="C546" s="84" t="s">
        <v>72</v>
      </c>
      <c r="D546" s="84"/>
      <c r="F546" s="164"/>
    </row>
    <row r="547" spans="1:6" x14ac:dyDescent="0.2">
      <c r="A547" s="75"/>
      <c r="B547" s="74" t="s">
        <v>1846</v>
      </c>
      <c r="C547" s="83" t="s">
        <v>2418</v>
      </c>
      <c r="D547" s="83"/>
      <c r="F547" s="164"/>
    </row>
    <row r="548" spans="1:6" x14ac:dyDescent="0.2">
      <c r="A548" s="75"/>
      <c r="B548" s="75"/>
      <c r="C548" s="83" t="s">
        <v>2419</v>
      </c>
      <c r="D548" s="83"/>
      <c r="F548" s="164"/>
    </row>
    <row r="549" spans="1:6" x14ac:dyDescent="0.2">
      <c r="A549" s="75"/>
      <c r="B549" s="75"/>
      <c r="C549" s="83" t="s">
        <v>2420</v>
      </c>
      <c r="D549" s="83"/>
      <c r="F549" s="164"/>
    </row>
    <row r="550" spans="1:6" x14ac:dyDescent="0.2">
      <c r="A550" s="75"/>
      <c r="B550" s="75"/>
      <c r="C550" s="83" t="s">
        <v>2421</v>
      </c>
      <c r="D550" s="83"/>
      <c r="F550" s="164"/>
    </row>
    <row r="551" spans="1:6" x14ac:dyDescent="0.2">
      <c r="A551" s="75"/>
      <c r="B551" s="75"/>
      <c r="C551" s="83" t="s">
        <v>2422</v>
      </c>
      <c r="D551" s="83"/>
      <c r="F551" s="164"/>
    </row>
    <row r="552" spans="1:6" x14ac:dyDescent="0.2">
      <c r="A552" s="71"/>
      <c r="B552" s="71" t="s">
        <v>1848</v>
      </c>
      <c r="C552" s="84" t="s">
        <v>688</v>
      </c>
      <c r="D552" s="84"/>
      <c r="F552" s="164"/>
    </row>
    <row r="553" spans="1:6" x14ac:dyDescent="0.2">
      <c r="A553" s="72"/>
      <c r="B553" s="72"/>
      <c r="C553" s="84" t="s">
        <v>72</v>
      </c>
      <c r="D553" s="84"/>
      <c r="F553" s="164"/>
    </row>
    <row r="554" spans="1:6" x14ac:dyDescent="0.2">
      <c r="A554" s="74"/>
      <c r="B554" s="74" t="s">
        <v>2423</v>
      </c>
      <c r="C554" s="83" t="s">
        <v>2424</v>
      </c>
      <c r="D554" s="83"/>
      <c r="F554" s="164"/>
    </row>
    <row r="555" spans="1:6" x14ac:dyDescent="0.2">
      <c r="A555" s="75"/>
      <c r="B555" s="75"/>
      <c r="C555" s="83" t="s">
        <v>2425</v>
      </c>
      <c r="D555" s="83"/>
      <c r="F555" s="164"/>
    </row>
    <row r="556" spans="1:6" x14ac:dyDescent="0.2">
      <c r="A556" s="75"/>
      <c r="B556" s="75"/>
      <c r="C556" s="83" t="s">
        <v>2426</v>
      </c>
      <c r="D556" s="83"/>
      <c r="F556" s="164"/>
    </row>
    <row r="557" spans="1:6" x14ac:dyDescent="0.2">
      <c r="A557" s="75"/>
      <c r="B557" s="75"/>
      <c r="C557" s="83" t="s">
        <v>2427</v>
      </c>
      <c r="D557" s="83"/>
      <c r="F557" s="164"/>
    </row>
    <row r="558" spans="1:6" x14ac:dyDescent="0.2">
      <c r="A558" s="75"/>
      <c r="B558" s="75"/>
      <c r="C558" s="83" t="s">
        <v>2428</v>
      </c>
      <c r="D558" s="83"/>
      <c r="F558" s="164"/>
    </row>
    <row r="559" spans="1:6" x14ac:dyDescent="0.2">
      <c r="A559" s="75"/>
      <c r="B559" s="75"/>
      <c r="C559" s="83" t="s">
        <v>2429</v>
      </c>
      <c r="D559" s="83"/>
      <c r="F559" s="164"/>
    </row>
    <row r="560" spans="1:6" x14ac:dyDescent="0.2">
      <c r="A560" s="75"/>
      <c r="B560" s="75"/>
      <c r="C560" s="83" t="s">
        <v>2430</v>
      </c>
      <c r="D560" s="83"/>
      <c r="F560" s="164"/>
    </row>
    <row r="561" spans="1:6" x14ac:dyDescent="0.2">
      <c r="A561" s="75"/>
      <c r="B561" s="75"/>
      <c r="C561" s="83" t="s">
        <v>2431</v>
      </c>
      <c r="D561" s="83"/>
      <c r="F561" s="164"/>
    </row>
    <row r="562" spans="1:6" x14ac:dyDescent="0.2">
      <c r="A562" s="75"/>
      <c r="B562" s="75"/>
      <c r="C562" s="83" t="s">
        <v>2432</v>
      </c>
      <c r="D562" s="83"/>
      <c r="F562" s="164"/>
    </row>
    <row r="563" spans="1:6" x14ac:dyDescent="0.2">
      <c r="A563" s="75"/>
      <c r="B563" s="75"/>
      <c r="C563" s="83" t="s">
        <v>2433</v>
      </c>
      <c r="D563" s="83"/>
      <c r="F563" s="164"/>
    </row>
    <row r="564" spans="1:6" x14ac:dyDescent="0.2">
      <c r="A564" s="75"/>
      <c r="B564" s="75"/>
      <c r="C564" s="83" t="s">
        <v>2434</v>
      </c>
      <c r="D564" s="83"/>
      <c r="F564" s="164"/>
    </row>
    <row r="565" spans="1:6" x14ac:dyDescent="0.2">
      <c r="A565" s="75"/>
      <c r="B565" s="75"/>
      <c r="C565" s="83" t="s">
        <v>2435</v>
      </c>
      <c r="D565" s="83"/>
      <c r="F565" s="164"/>
    </row>
    <row r="566" spans="1:6" x14ac:dyDescent="0.2">
      <c r="A566" s="75"/>
      <c r="B566" s="75"/>
      <c r="C566" s="83" t="s">
        <v>2436</v>
      </c>
      <c r="D566" s="83"/>
      <c r="F566" s="164"/>
    </row>
    <row r="567" spans="1:6" x14ac:dyDescent="0.2">
      <c r="A567" s="75"/>
      <c r="B567" s="75"/>
      <c r="C567" s="83" t="s">
        <v>2437</v>
      </c>
      <c r="D567" s="83"/>
      <c r="F567" s="164"/>
    </row>
    <row r="568" spans="1:6" x14ac:dyDescent="0.2">
      <c r="A568" s="75"/>
      <c r="B568" s="75"/>
      <c r="C568" s="83" t="s">
        <v>2438</v>
      </c>
      <c r="D568" s="83"/>
      <c r="F568" s="164"/>
    </row>
    <row r="569" spans="1:6" x14ac:dyDescent="0.2">
      <c r="A569" s="75"/>
      <c r="B569" s="75"/>
      <c r="C569" s="83" t="s">
        <v>2439</v>
      </c>
      <c r="D569" s="83"/>
      <c r="F569" s="164"/>
    </row>
    <row r="570" spans="1:6" x14ac:dyDescent="0.2">
      <c r="A570" s="75"/>
      <c r="B570" s="75"/>
      <c r="C570" s="83" t="s">
        <v>2440</v>
      </c>
      <c r="D570" s="83"/>
      <c r="F570" s="164"/>
    </row>
    <row r="571" spans="1:6" x14ac:dyDescent="0.2">
      <c r="A571" s="75"/>
      <c r="B571" s="75"/>
      <c r="C571" s="83" t="s">
        <v>2441</v>
      </c>
      <c r="D571" s="83"/>
      <c r="F571" s="164"/>
    </row>
    <row r="572" spans="1:6" x14ac:dyDescent="0.2">
      <c r="A572" s="75"/>
      <c r="B572" s="75"/>
      <c r="C572" s="83" t="s">
        <v>2442</v>
      </c>
      <c r="D572" s="83"/>
      <c r="F572" s="164"/>
    </row>
    <row r="573" spans="1:6" x14ac:dyDescent="0.2">
      <c r="A573" s="75"/>
      <c r="B573" s="75"/>
      <c r="C573" s="83" t="s">
        <v>2443</v>
      </c>
      <c r="D573" s="83"/>
      <c r="F573" s="164"/>
    </row>
    <row r="574" spans="1:6" x14ac:dyDescent="0.2">
      <c r="A574" s="75"/>
      <c r="B574" s="75"/>
      <c r="C574" s="83" t="s">
        <v>2444</v>
      </c>
      <c r="D574" s="83"/>
      <c r="F574" s="164"/>
    </row>
    <row r="575" spans="1:6" x14ac:dyDescent="0.2">
      <c r="A575" s="75"/>
      <c r="B575" s="75"/>
      <c r="C575" s="83" t="s">
        <v>2445</v>
      </c>
      <c r="D575" s="83"/>
      <c r="F575" s="164"/>
    </row>
    <row r="576" spans="1:6" x14ac:dyDescent="0.2">
      <c r="A576" s="75"/>
      <c r="B576" s="75"/>
      <c r="C576" s="83" t="s">
        <v>2446</v>
      </c>
      <c r="D576" s="83"/>
      <c r="F576" s="164"/>
    </row>
    <row r="577" spans="1:6" x14ac:dyDescent="0.2">
      <c r="A577" s="75"/>
      <c r="B577" s="75"/>
      <c r="C577" s="83" t="s">
        <v>2447</v>
      </c>
      <c r="D577" s="83"/>
      <c r="F577" s="164"/>
    </row>
    <row r="578" spans="1:6" x14ac:dyDescent="0.2">
      <c r="A578" s="75"/>
      <c r="B578" s="75"/>
      <c r="C578" s="83" t="s">
        <v>2448</v>
      </c>
      <c r="D578" s="83"/>
      <c r="F578" s="164"/>
    </row>
    <row r="579" spans="1:6" x14ac:dyDescent="0.2">
      <c r="A579" s="75"/>
      <c r="B579" s="75"/>
      <c r="C579" s="83" t="s">
        <v>2449</v>
      </c>
      <c r="D579" s="83"/>
      <c r="F579" s="164"/>
    </row>
    <row r="580" spans="1:6" x14ac:dyDescent="0.2">
      <c r="A580" s="75"/>
      <c r="B580" s="75"/>
      <c r="C580" s="83" t="s">
        <v>2450</v>
      </c>
      <c r="D580" s="83"/>
      <c r="E580" s="35" t="s">
        <v>1952</v>
      </c>
      <c r="F580" s="164"/>
    </row>
    <row r="581" spans="1:6" x14ac:dyDescent="0.2">
      <c r="A581" s="75"/>
      <c r="B581" s="75"/>
      <c r="C581" s="83" t="s">
        <v>2451</v>
      </c>
      <c r="D581" s="83"/>
      <c r="E581" s="35" t="s">
        <v>1952</v>
      </c>
      <c r="F581" s="164"/>
    </row>
    <row r="582" spans="1:6" x14ac:dyDescent="0.2">
      <c r="A582" s="75"/>
      <c r="B582" s="75"/>
      <c r="C582" s="83" t="s">
        <v>2452</v>
      </c>
      <c r="D582" s="83"/>
      <c r="F582" s="164"/>
    </row>
    <row r="583" spans="1:6" x14ac:dyDescent="0.2">
      <c r="A583" s="75"/>
      <c r="B583" s="75"/>
      <c r="C583" s="83" t="s">
        <v>2453</v>
      </c>
      <c r="D583" s="83"/>
      <c r="F583" s="164"/>
    </row>
    <row r="584" spans="1:6" x14ac:dyDescent="0.2">
      <c r="A584" s="75"/>
      <c r="B584" s="75"/>
      <c r="C584" s="83" t="s">
        <v>2454</v>
      </c>
      <c r="D584" s="83"/>
      <c r="F584" s="164"/>
    </row>
    <row r="585" spans="1:6" x14ac:dyDescent="0.2">
      <c r="A585" s="75"/>
      <c r="B585" s="75"/>
      <c r="C585" s="83" t="s">
        <v>2455</v>
      </c>
      <c r="D585" s="83"/>
      <c r="F585" s="164"/>
    </row>
    <row r="586" spans="1:6" x14ac:dyDescent="0.2">
      <c r="A586" s="75"/>
      <c r="B586" s="75"/>
      <c r="C586" s="83" t="s">
        <v>2456</v>
      </c>
      <c r="D586" s="83"/>
      <c r="F586" s="164"/>
    </row>
    <row r="587" spans="1:6" x14ac:dyDescent="0.2">
      <c r="A587" s="75"/>
      <c r="B587" s="75"/>
      <c r="C587" s="83" t="s">
        <v>2457</v>
      </c>
      <c r="D587" s="83"/>
      <c r="F587" s="164"/>
    </row>
    <row r="588" spans="1:6" x14ac:dyDescent="0.2">
      <c r="A588" s="75"/>
      <c r="B588" s="75"/>
      <c r="C588" s="83" t="s">
        <v>2458</v>
      </c>
      <c r="D588" s="83"/>
      <c r="F588" s="164"/>
    </row>
    <row r="589" spans="1:6" x14ac:dyDescent="0.2">
      <c r="A589" s="75"/>
      <c r="B589" s="75"/>
      <c r="C589" s="83" t="s">
        <v>2459</v>
      </c>
      <c r="D589" s="83"/>
      <c r="F589" s="164"/>
    </row>
    <row r="590" spans="1:6" x14ac:dyDescent="0.2">
      <c r="A590" s="75"/>
      <c r="B590" s="75"/>
      <c r="C590" s="83" t="s">
        <v>2460</v>
      </c>
      <c r="D590" s="83"/>
      <c r="F590" s="164"/>
    </row>
    <row r="591" spans="1:6" x14ac:dyDescent="0.2">
      <c r="A591" s="75"/>
      <c r="B591" s="75"/>
      <c r="C591" s="83" t="s">
        <v>2461</v>
      </c>
      <c r="D591" s="83"/>
      <c r="F591" s="164"/>
    </row>
    <row r="592" spans="1:6" x14ac:dyDescent="0.2">
      <c r="A592" s="76"/>
      <c r="B592" s="76"/>
      <c r="C592" s="83" t="s">
        <v>2462</v>
      </c>
      <c r="D592" s="83"/>
      <c r="F592" s="164"/>
    </row>
    <row r="593" spans="1:6" x14ac:dyDescent="0.2">
      <c r="A593" s="77"/>
      <c r="B593" s="77" t="s">
        <v>1839</v>
      </c>
      <c r="C593" s="84" t="s">
        <v>1858</v>
      </c>
      <c r="D593" s="84"/>
      <c r="F593" s="164"/>
    </row>
    <row r="594" spans="1:6" x14ac:dyDescent="0.2">
      <c r="A594" s="77"/>
      <c r="B594" s="77"/>
      <c r="C594" s="84" t="s">
        <v>2463</v>
      </c>
      <c r="D594" s="84"/>
      <c r="F594" s="164"/>
    </row>
    <row r="595" spans="1:6" x14ac:dyDescent="0.2">
      <c r="A595" s="77"/>
      <c r="B595" s="77"/>
      <c r="C595" s="84" t="s">
        <v>1082</v>
      </c>
      <c r="D595" s="84"/>
      <c r="F595" s="164"/>
    </row>
    <row r="596" spans="1:6" x14ac:dyDescent="0.2">
      <c r="A596" s="74"/>
      <c r="B596" s="74" t="s">
        <v>209</v>
      </c>
      <c r="C596" s="83" t="s">
        <v>688</v>
      </c>
      <c r="D596" s="83"/>
      <c r="F596" s="164"/>
    </row>
    <row r="597" spans="1:6" x14ac:dyDescent="0.2">
      <c r="A597" s="86"/>
      <c r="C597" s="87" t="s">
        <v>72</v>
      </c>
      <c r="D597" s="83"/>
      <c r="F597" s="164"/>
    </row>
    <row r="598" spans="1:6" x14ac:dyDescent="0.2">
      <c r="A598" s="82"/>
      <c r="B598" s="82" t="s">
        <v>1557</v>
      </c>
      <c r="C598" s="84" t="s">
        <v>1695</v>
      </c>
      <c r="D598" s="84"/>
      <c r="F598" s="164"/>
    </row>
    <row r="599" spans="1:6" x14ac:dyDescent="0.2">
      <c r="A599" s="77"/>
      <c r="B599" s="77"/>
      <c r="C599" s="84" t="s">
        <v>1600</v>
      </c>
      <c r="D599" s="84"/>
      <c r="F599" s="164"/>
    </row>
    <row r="600" spans="1:6" x14ac:dyDescent="0.2">
      <c r="A600" s="77"/>
      <c r="B600" s="77"/>
      <c r="C600" s="84" t="s">
        <v>2464</v>
      </c>
      <c r="D600" s="84"/>
      <c r="F600" s="164"/>
    </row>
    <row r="601" spans="1:6" x14ac:dyDescent="0.2">
      <c r="A601" s="77"/>
      <c r="B601" s="77"/>
      <c r="C601" s="84" t="s">
        <v>2465</v>
      </c>
      <c r="D601" s="84"/>
      <c r="F601" s="164"/>
    </row>
    <row r="602" spans="1:6" x14ac:dyDescent="0.2">
      <c r="A602" s="77"/>
      <c r="B602" s="77"/>
      <c r="C602" s="84" t="s">
        <v>1650</v>
      </c>
      <c r="D602" s="84"/>
      <c r="F602" s="164"/>
    </row>
    <row r="603" spans="1:6" x14ac:dyDescent="0.2">
      <c r="A603" s="77"/>
      <c r="B603" s="77"/>
      <c r="C603" s="84" t="s">
        <v>2466</v>
      </c>
      <c r="D603" s="84"/>
      <c r="F603" s="164"/>
    </row>
    <row r="604" spans="1:6" x14ac:dyDescent="0.2">
      <c r="A604" s="77"/>
      <c r="B604" s="77"/>
      <c r="C604" s="84" t="s">
        <v>1669</v>
      </c>
      <c r="D604" s="84"/>
      <c r="F604" s="164"/>
    </row>
    <row r="605" spans="1:6" x14ac:dyDescent="0.2">
      <c r="A605" s="77"/>
      <c r="B605" s="77"/>
      <c r="C605" s="84" t="s">
        <v>1662</v>
      </c>
      <c r="D605" s="84"/>
      <c r="F605" s="164"/>
    </row>
    <row r="606" spans="1:6" x14ac:dyDescent="0.2">
      <c r="A606" s="77"/>
      <c r="B606" s="77"/>
      <c r="C606" s="84" t="s">
        <v>1592</v>
      </c>
      <c r="D606" s="84"/>
      <c r="F606" s="164"/>
    </row>
    <row r="607" spans="1:6" x14ac:dyDescent="0.2">
      <c r="A607" s="77"/>
      <c r="B607" s="77"/>
      <c r="C607" s="84" t="s">
        <v>2467</v>
      </c>
      <c r="D607" s="84"/>
      <c r="F607" s="164"/>
    </row>
    <row r="608" spans="1:6" x14ac:dyDescent="0.2">
      <c r="A608" s="77"/>
      <c r="B608" s="77"/>
      <c r="C608" s="84" t="s">
        <v>2468</v>
      </c>
      <c r="D608" s="84"/>
      <c r="F608" s="164"/>
    </row>
    <row r="609" spans="1:6" x14ac:dyDescent="0.2">
      <c r="A609" s="77"/>
      <c r="B609" s="77"/>
      <c r="C609" s="84" t="s">
        <v>1566</v>
      </c>
      <c r="D609" s="84"/>
      <c r="F609" s="164"/>
    </row>
    <row r="610" spans="1:6" x14ac:dyDescent="0.2">
      <c r="A610" s="77"/>
      <c r="B610" s="77"/>
      <c r="C610" s="84" t="s">
        <v>1658</v>
      </c>
      <c r="D610" s="84"/>
      <c r="F610" s="164"/>
    </row>
    <row r="611" spans="1:6" x14ac:dyDescent="0.2">
      <c r="A611" s="77"/>
      <c r="B611" s="77"/>
      <c r="C611" s="84" t="s">
        <v>1613</v>
      </c>
      <c r="D611" s="84"/>
      <c r="F611" s="164"/>
    </row>
    <row r="612" spans="1:6" x14ac:dyDescent="0.2">
      <c r="A612" s="77"/>
      <c r="B612" s="77"/>
      <c r="C612" s="84" t="s">
        <v>1755</v>
      </c>
      <c r="D612" s="84"/>
      <c r="F612" s="164"/>
    </row>
    <row r="613" spans="1:6" x14ac:dyDescent="0.2">
      <c r="A613" s="77"/>
      <c r="B613" s="77"/>
      <c r="C613" s="84" t="s">
        <v>1635</v>
      </c>
      <c r="D613" s="84"/>
      <c r="F613" s="164"/>
    </row>
    <row r="614" spans="1:6" x14ac:dyDescent="0.2">
      <c r="A614" s="77"/>
      <c r="B614" s="77"/>
      <c r="C614" s="84" t="s">
        <v>2469</v>
      </c>
      <c r="D614" s="84"/>
      <c r="F614" s="164"/>
    </row>
    <row r="615" spans="1:6" x14ac:dyDescent="0.2">
      <c r="A615" s="77"/>
      <c r="B615" s="77"/>
      <c r="C615" s="84" t="s">
        <v>1576</v>
      </c>
      <c r="D615" s="84"/>
      <c r="F615" s="164"/>
    </row>
    <row r="616" spans="1:6" x14ac:dyDescent="0.2">
      <c r="A616" s="77"/>
      <c r="B616" s="77"/>
      <c r="C616" s="84" t="s">
        <v>2470</v>
      </c>
      <c r="D616" s="84"/>
      <c r="F616" s="164"/>
    </row>
    <row r="617" spans="1:6" x14ac:dyDescent="0.2">
      <c r="A617" s="77"/>
      <c r="B617" s="77"/>
      <c r="C617" s="84" t="s">
        <v>1581</v>
      </c>
      <c r="D617" s="84"/>
      <c r="F617" s="164"/>
    </row>
    <row r="618" spans="1:6" x14ac:dyDescent="0.2">
      <c r="A618" s="77"/>
      <c r="B618" s="77"/>
      <c r="C618" s="84" t="s">
        <v>2471</v>
      </c>
      <c r="D618" s="84"/>
      <c r="F618" s="164"/>
    </row>
    <row r="619" spans="1:6" x14ac:dyDescent="0.2">
      <c r="A619" s="77"/>
      <c r="B619" s="77"/>
      <c r="C619" s="84" t="s">
        <v>1678</v>
      </c>
      <c r="D619" s="84"/>
      <c r="F619" s="164"/>
    </row>
    <row r="620" spans="1:6" x14ac:dyDescent="0.2">
      <c r="A620" s="77"/>
      <c r="B620" s="77"/>
      <c r="C620" s="84" t="s">
        <v>2472</v>
      </c>
      <c r="D620" s="84"/>
      <c r="F620" s="164"/>
    </row>
    <row r="621" spans="1:6" x14ac:dyDescent="0.2">
      <c r="A621" s="77"/>
      <c r="B621" s="77"/>
      <c r="C621" s="84" t="s">
        <v>1159</v>
      </c>
      <c r="D621" s="84"/>
      <c r="E621" s="35" t="s">
        <v>1952</v>
      </c>
      <c r="F621" s="164"/>
    </row>
    <row r="622" spans="1:6" x14ac:dyDescent="0.2">
      <c r="A622" s="77"/>
      <c r="B622" s="77"/>
      <c r="C622" s="84" t="s">
        <v>2473</v>
      </c>
      <c r="D622" s="84"/>
      <c r="F622" s="164"/>
    </row>
    <row r="623" spans="1:6" x14ac:dyDescent="0.2">
      <c r="A623" s="74"/>
      <c r="B623" s="74" t="s">
        <v>1897</v>
      </c>
      <c r="C623" s="83" t="s">
        <v>2474</v>
      </c>
      <c r="D623" s="83"/>
      <c r="F623" s="164"/>
    </row>
    <row r="624" spans="1:6" x14ac:dyDescent="0.2">
      <c r="A624" s="75"/>
      <c r="B624" s="75"/>
      <c r="C624" s="83" t="s">
        <v>2475</v>
      </c>
      <c r="D624" s="83"/>
      <c r="F624" s="164"/>
    </row>
    <row r="625" spans="1:6" x14ac:dyDescent="0.2">
      <c r="A625" s="75"/>
      <c r="B625" s="75"/>
      <c r="C625" s="83" t="s">
        <v>2476</v>
      </c>
      <c r="D625" s="83"/>
      <c r="F625" s="164"/>
    </row>
    <row r="626" spans="1:6" x14ac:dyDescent="0.2">
      <c r="A626" s="75"/>
      <c r="B626" s="75"/>
      <c r="C626" s="83" t="s">
        <v>2477</v>
      </c>
      <c r="D626" s="83"/>
      <c r="E626" s="35" t="s">
        <v>1952</v>
      </c>
      <c r="F626" s="164"/>
    </row>
    <row r="627" spans="1:6" x14ac:dyDescent="0.2">
      <c r="A627" s="75"/>
      <c r="B627" s="75"/>
      <c r="C627" s="83" t="s">
        <v>2478</v>
      </c>
      <c r="D627" s="83"/>
      <c r="F627" s="164"/>
    </row>
    <row r="628" spans="1:6" x14ac:dyDescent="0.2">
      <c r="A628" s="75"/>
      <c r="B628" s="75"/>
      <c r="C628" s="83" t="s">
        <v>2479</v>
      </c>
      <c r="D628" s="83"/>
      <c r="F628" s="164"/>
    </row>
    <row r="629" spans="1:6" x14ac:dyDescent="0.2">
      <c r="A629" s="75"/>
      <c r="B629" s="75"/>
      <c r="C629" s="83" t="s">
        <v>2480</v>
      </c>
      <c r="D629" s="83"/>
      <c r="F629" s="164"/>
    </row>
    <row r="630" spans="1:6" x14ac:dyDescent="0.2">
      <c r="A630" s="75"/>
      <c r="B630" s="75"/>
      <c r="C630" s="83" t="s">
        <v>595</v>
      </c>
      <c r="D630" s="83"/>
      <c r="F630" s="164"/>
    </row>
    <row r="631" spans="1:6" x14ac:dyDescent="0.2">
      <c r="A631" s="75"/>
      <c r="B631" s="75"/>
      <c r="C631" s="83" t="s">
        <v>2481</v>
      </c>
      <c r="D631" s="83"/>
      <c r="F631" s="164"/>
    </row>
    <row r="632" spans="1:6" x14ac:dyDescent="0.2">
      <c r="A632" s="75"/>
      <c r="B632" s="75"/>
      <c r="C632" s="83" t="s">
        <v>2482</v>
      </c>
      <c r="D632" s="83"/>
      <c r="F632" s="164"/>
    </row>
    <row r="633" spans="1:6" x14ac:dyDescent="0.2">
      <c r="A633" s="75"/>
      <c r="B633" s="75"/>
      <c r="C633" s="83" t="s">
        <v>2483</v>
      </c>
      <c r="D633" s="83"/>
      <c r="F633" s="164"/>
    </row>
    <row r="634" spans="1:6" x14ac:dyDescent="0.2">
      <c r="A634" s="76"/>
      <c r="B634" s="76"/>
      <c r="C634" s="83" t="s">
        <v>1082</v>
      </c>
      <c r="D634" s="83"/>
      <c r="F634" s="164"/>
    </row>
    <row r="635" spans="1:6" x14ac:dyDescent="0.2">
      <c r="A635" s="77"/>
      <c r="B635" s="77" t="s">
        <v>1898</v>
      </c>
      <c r="C635" s="84" t="s">
        <v>2484</v>
      </c>
      <c r="D635" s="84" t="s">
        <v>2485</v>
      </c>
      <c r="F635" s="164"/>
    </row>
    <row r="636" spans="1:6" x14ac:dyDescent="0.2">
      <c r="A636" s="77"/>
      <c r="B636" s="77"/>
      <c r="C636" s="84" t="s">
        <v>2486</v>
      </c>
      <c r="D636" s="84" t="s">
        <v>2487</v>
      </c>
      <c r="F636" s="164"/>
    </row>
    <row r="637" spans="1:6" x14ac:dyDescent="0.2">
      <c r="A637" s="77"/>
      <c r="B637" s="77"/>
      <c r="C637" s="84" t="s">
        <v>2488</v>
      </c>
      <c r="D637" s="84" t="s">
        <v>2489</v>
      </c>
      <c r="F637" s="164"/>
    </row>
    <row r="638" spans="1:6" x14ac:dyDescent="0.2">
      <c r="A638" s="77"/>
      <c r="B638" s="77"/>
      <c r="C638" s="84" t="s">
        <v>2490</v>
      </c>
      <c r="D638" s="84" t="s">
        <v>2491</v>
      </c>
      <c r="F638" s="164"/>
    </row>
    <row r="639" spans="1:6" x14ac:dyDescent="0.2">
      <c r="A639" s="77"/>
      <c r="B639" s="77"/>
      <c r="C639" s="84" t="s">
        <v>2492</v>
      </c>
      <c r="D639" s="84" t="s">
        <v>2493</v>
      </c>
      <c r="F639" s="164"/>
    </row>
    <row r="640" spans="1:6" x14ac:dyDescent="0.2">
      <c r="A640" s="77"/>
      <c r="B640" s="77"/>
      <c r="C640" s="84" t="s">
        <v>2494</v>
      </c>
      <c r="D640" s="84" t="s">
        <v>2495</v>
      </c>
      <c r="F640" s="164"/>
    </row>
    <row r="641" spans="1:6" x14ac:dyDescent="0.2">
      <c r="A641" s="77"/>
      <c r="B641" s="77"/>
      <c r="C641" s="84" t="s">
        <v>2496</v>
      </c>
      <c r="D641" s="84" t="s">
        <v>2497</v>
      </c>
      <c r="F641" s="164"/>
    </row>
    <row r="642" spans="1:6" x14ac:dyDescent="0.2">
      <c r="A642" s="77"/>
      <c r="B642" s="77"/>
      <c r="C642" s="84" t="s">
        <v>2498</v>
      </c>
      <c r="D642" s="84" t="s">
        <v>2498</v>
      </c>
      <c r="F642" s="164"/>
    </row>
    <row r="643" spans="1:6" x14ac:dyDescent="0.2">
      <c r="A643" s="77"/>
      <c r="B643" s="77"/>
      <c r="C643" s="84" t="s">
        <v>1082</v>
      </c>
      <c r="D643" s="84"/>
      <c r="F643" s="164"/>
    </row>
    <row r="644" spans="1:6" x14ac:dyDescent="0.2">
      <c r="A644" s="66"/>
      <c r="B644" s="66" t="s">
        <v>2499</v>
      </c>
      <c r="C644" s="83" t="s">
        <v>2500</v>
      </c>
      <c r="D644" s="83" t="s">
        <v>2501</v>
      </c>
      <c r="F644" s="164"/>
    </row>
    <row r="645" spans="1:6" x14ac:dyDescent="0.2">
      <c r="A645" s="69"/>
      <c r="B645" s="69"/>
      <c r="C645" s="83" t="s">
        <v>2502</v>
      </c>
      <c r="D645" s="83" t="s">
        <v>2503</v>
      </c>
      <c r="F645" s="164"/>
    </row>
    <row r="646" spans="1:6" x14ac:dyDescent="0.2">
      <c r="A646" s="69"/>
      <c r="B646" s="69"/>
      <c r="C646" s="83" t="s">
        <v>2504</v>
      </c>
      <c r="D646" s="83" t="s">
        <v>2505</v>
      </c>
      <c r="F646" s="164"/>
    </row>
    <row r="647" spans="1:6" x14ac:dyDescent="0.2">
      <c r="A647" s="69"/>
      <c r="B647" s="69"/>
      <c r="C647" s="83" t="s">
        <v>2506</v>
      </c>
      <c r="D647" s="83" t="s">
        <v>2507</v>
      </c>
      <c r="F647" s="164"/>
    </row>
    <row r="648" spans="1:6" x14ac:dyDescent="0.2">
      <c r="A648" s="69"/>
      <c r="B648" s="69"/>
      <c r="C648" s="83" t="s">
        <v>2508</v>
      </c>
      <c r="D648" s="83"/>
      <c r="F648" s="164"/>
    </row>
    <row r="649" spans="1:6" x14ac:dyDescent="0.2">
      <c r="A649" s="81"/>
      <c r="B649" s="81"/>
      <c r="C649" s="83" t="s">
        <v>1082</v>
      </c>
      <c r="D649" s="83"/>
      <c r="F649" s="164"/>
    </row>
    <row r="650" spans="1:6" x14ac:dyDescent="0.2">
      <c r="A650" s="77"/>
      <c r="B650" s="77" t="s">
        <v>1475</v>
      </c>
      <c r="C650" s="84" t="s">
        <v>2509</v>
      </c>
      <c r="D650" s="84"/>
      <c r="F650" s="164"/>
    </row>
    <row r="651" spans="1:6" x14ac:dyDescent="0.2">
      <c r="A651" s="77"/>
      <c r="B651" s="77"/>
      <c r="C651" s="84" t="s">
        <v>1568</v>
      </c>
      <c r="D651" s="84"/>
      <c r="F651" s="164"/>
    </row>
    <row r="652" spans="1:6" x14ac:dyDescent="0.2">
      <c r="A652" s="77"/>
      <c r="B652" s="77"/>
      <c r="C652" s="84" t="s">
        <v>1486</v>
      </c>
      <c r="D652" s="84"/>
      <c r="F652" s="164"/>
    </row>
    <row r="653" spans="1:6" x14ac:dyDescent="0.2">
      <c r="A653" s="77"/>
      <c r="B653" s="77"/>
      <c r="C653" s="84" t="s">
        <v>1547</v>
      </c>
      <c r="D653" s="84"/>
      <c r="F653" s="164"/>
    </row>
    <row r="654" spans="1:6" x14ac:dyDescent="0.2">
      <c r="A654" s="77"/>
      <c r="B654" s="77"/>
      <c r="C654" s="84" t="s">
        <v>1082</v>
      </c>
      <c r="D654" s="84"/>
      <c r="F654" s="164"/>
    </row>
    <row r="655" spans="1:6" x14ac:dyDescent="0.2">
      <c r="A655" s="66"/>
      <c r="B655" s="66" t="s">
        <v>1476</v>
      </c>
      <c r="C655" s="83" t="s">
        <v>2510</v>
      </c>
      <c r="D655" s="83"/>
      <c r="F655" s="164"/>
    </row>
    <row r="656" spans="1:6" x14ac:dyDescent="0.2">
      <c r="A656" s="69"/>
      <c r="B656" s="69"/>
      <c r="C656" s="83" t="s">
        <v>2511</v>
      </c>
      <c r="D656" s="83"/>
      <c r="F656" s="164"/>
    </row>
    <row r="657" spans="1:6" x14ac:dyDescent="0.2">
      <c r="A657" s="77"/>
      <c r="B657" s="77" t="s">
        <v>18</v>
      </c>
      <c r="C657" s="84" t="s">
        <v>16</v>
      </c>
      <c r="D657" s="84"/>
      <c r="F657" s="164"/>
    </row>
    <row r="658" spans="1:6" x14ac:dyDescent="0.2">
      <c r="A658" s="77"/>
      <c r="B658" s="77"/>
      <c r="C658" s="84" t="s">
        <v>17</v>
      </c>
      <c r="D658" s="84"/>
      <c r="F658" s="164"/>
    </row>
    <row r="659" spans="1:6" x14ac:dyDescent="0.2">
      <c r="A659" s="66"/>
      <c r="B659" s="66" t="s">
        <v>1802</v>
      </c>
      <c r="C659" s="83" t="s">
        <v>2512</v>
      </c>
      <c r="D659" s="83"/>
      <c r="F659" s="164"/>
    </row>
    <row r="660" spans="1:6" x14ac:dyDescent="0.2">
      <c r="A660" s="69"/>
      <c r="B660" s="69"/>
      <c r="C660" s="83" t="s">
        <v>2513</v>
      </c>
      <c r="D660" s="83"/>
      <c r="F660" s="164"/>
    </row>
    <row r="661" spans="1:6" x14ac:dyDescent="0.2">
      <c r="A661" s="69"/>
      <c r="B661" s="69"/>
      <c r="C661" s="83" t="s">
        <v>2514</v>
      </c>
      <c r="D661" s="83"/>
      <c r="F661" s="164"/>
    </row>
    <row r="662" spans="1:6" x14ac:dyDescent="0.2">
      <c r="A662" s="69"/>
      <c r="B662" s="69"/>
      <c r="C662" s="83" t="s">
        <v>2515</v>
      </c>
      <c r="D662" s="83"/>
      <c r="F662" s="164"/>
    </row>
    <row r="663" spans="1:6" x14ac:dyDescent="0.2">
      <c r="A663" s="69"/>
      <c r="B663" s="69"/>
      <c r="C663" s="83" t="s">
        <v>2516</v>
      </c>
      <c r="D663" s="83"/>
      <c r="F663" s="164"/>
    </row>
    <row r="664" spans="1:6" x14ac:dyDescent="0.2">
      <c r="A664" s="69"/>
      <c r="B664" s="69"/>
      <c r="C664" s="83" t="s">
        <v>2517</v>
      </c>
      <c r="D664" s="83"/>
      <c r="F664" s="164"/>
    </row>
    <row r="665" spans="1:6" x14ac:dyDescent="0.2">
      <c r="A665" s="69"/>
      <c r="B665" s="69"/>
      <c r="C665" s="83" t="s">
        <v>1082</v>
      </c>
      <c r="D665" s="83"/>
      <c r="F665" s="164"/>
    </row>
    <row r="666" spans="1:6" x14ac:dyDescent="0.2">
      <c r="A666" s="81"/>
      <c r="B666" s="81"/>
      <c r="C666" s="83" t="s">
        <v>1819</v>
      </c>
      <c r="D666" s="83"/>
      <c r="F666" s="164"/>
    </row>
    <row r="667" spans="1:6" x14ac:dyDescent="0.2">
      <c r="A667" s="77"/>
      <c r="B667" s="77" t="s">
        <v>1803</v>
      </c>
      <c r="C667" s="84" t="s">
        <v>2518</v>
      </c>
      <c r="D667" s="84"/>
      <c r="F667" s="164"/>
    </row>
    <row r="668" spans="1:6" x14ac:dyDescent="0.2">
      <c r="A668" s="77"/>
      <c r="B668" s="77"/>
      <c r="C668" s="84" t="s">
        <v>1820</v>
      </c>
      <c r="D668" s="84"/>
      <c r="F668" s="164"/>
    </row>
    <row r="669" spans="1:6" x14ac:dyDescent="0.2">
      <c r="A669" s="66"/>
      <c r="B669" s="66" t="s">
        <v>207</v>
      </c>
      <c r="C669" s="83" t="s">
        <v>1869</v>
      </c>
      <c r="D669" s="83"/>
      <c r="F669" s="164"/>
    </row>
    <row r="670" spans="1:6" x14ac:dyDescent="0.2">
      <c r="A670" s="69"/>
      <c r="B670" s="69"/>
      <c r="C670" s="83" t="s">
        <v>1860</v>
      </c>
      <c r="D670" s="83"/>
      <c r="F670" s="164"/>
    </row>
    <row r="671" spans="1:6" x14ac:dyDescent="0.2">
      <c r="A671" s="69"/>
      <c r="B671" s="69"/>
      <c r="C671" s="83" t="s">
        <v>2519</v>
      </c>
      <c r="D671" s="83"/>
      <c r="F671" s="164"/>
    </row>
    <row r="672" spans="1:6" x14ac:dyDescent="0.2">
      <c r="A672" s="69"/>
      <c r="B672" s="69"/>
      <c r="C672" s="83" t="s">
        <v>2520</v>
      </c>
      <c r="D672" s="83"/>
      <c r="F672" s="164"/>
    </row>
    <row r="673" spans="1:6" x14ac:dyDescent="0.2">
      <c r="A673" s="69"/>
      <c r="B673" s="69"/>
      <c r="C673" s="83" t="s">
        <v>2521</v>
      </c>
      <c r="D673" s="83"/>
      <c r="F673" s="164"/>
    </row>
    <row r="674" spans="1:6" x14ac:dyDescent="0.2">
      <c r="A674" s="69"/>
      <c r="B674" s="69"/>
      <c r="C674" s="83" t="s">
        <v>2522</v>
      </c>
      <c r="D674" s="83"/>
      <c r="F674" s="164"/>
    </row>
    <row r="675" spans="1:6" x14ac:dyDescent="0.2">
      <c r="A675" s="69"/>
      <c r="B675" s="69"/>
      <c r="C675" s="83" t="s">
        <v>2523</v>
      </c>
      <c r="D675" s="83"/>
      <c r="F675" s="164"/>
    </row>
    <row r="676" spans="1:6" x14ac:dyDescent="0.2">
      <c r="A676" s="69"/>
      <c r="B676" s="69"/>
      <c r="C676" s="83" t="s">
        <v>2524</v>
      </c>
      <c r="D676" s="83"/>
      <c r="F676" s="164"/>
    </row>
    <row r="677" spans="1:6" x14ac:dyDescent="0.2">
      <c r="A677" s="69"/>
      <c r="B677" s="69"/>
      <c r="C677" s="83" t="s">
        <v>2525</v>
      </c>
      <c r="D677" s="83"/>
      <c r="F677" s="164"/>
    </row>
    <row r="678" spans="1:6" x14ac:dyDescent="0.2">
      <c r="A678" s="69"/>
      <c r="B678" s="69"/>
      <c r="C678" s="83" t="s">
        <v>2526</v>
      </c>
      <c r="D678" s="83"/>
      <c r="F678" s="164"/>
    </row>
    <row r="679" spans="1:6" x14ac:dyDescent="0.2">
      <c r="A679" s="69"/>
      <c r="B679" s="69"/>
      <c r="C679" s="83" t="s">
        <v>1159</v>
      </c>
      <c r="D679" s="83"/>
      <c r="F679" s="164"/>
    </row>
    <row r="680" spans="1:6" x14ac:dyDescent="0.2">
      <c r="A680" s="81"/>
      <c r="B680" s="81"/>
      <c r="C680" s="83" t="s">
        <v>1819</v>
      </c>
      <c r="D680" s="83"/>
      <c r="F680" s="164"/>
    </row>
    <row r="681" spans="1:6" x14ac:dyDescent="0.2">
      <c r="A681" s="82"/>
      <c r="B681" s="82" t="s">
        <v>1806</v>
      </c>
      <c r="C681" s="84" t="s">
        <v>2512</v>
      </c>
      <c r="D681" s="84"/>
      <c r="F681" s="164"/>
    </row>
    <row r="682" spans="1:6" x14ac:dyDescent="0.2">
      <c r="A682" s="77"/>
      <c r="B682" s="77"/>
      <c r="C682" s="84" t="s">
        <v>2513</v>
      </c>
      <c r="D682" s="84"/>
      <c r="F682" s="164"/>
    </row>
    <row r="683" spans="1:6" x14ac:dyDescent="0.2">
      <c r="A683" s="77"/>
      <c r="B683" s="77"/>
      <c r="C683" s="84" t="s">
        <v>2514</v>
      </c>
      <c r="D683" s="84"/>
      <c r="F683" s="164"/>
    </row>
    <row r="684" spans="1:6" x14ac:dyDescent="0.2">
      <c r="A684" s="77"/>
      <c r="B684" s="77"/>
      <c r="C684" s="84" t="s">
        <v>2515</v>
      </c>
      <c r="D684" s="84"/>
      <c r="F684" s="164"/>
    </row>
    <row r="685" spans="1:6" x14ac:dyDescent="0.2">
      <c r="A685" s="77"/>
      <c r="B685" s="77"/>
      <c r="C685" s="84" t="s">
        <v>2516</v>
      </c>
      <c r="D685" s="84"/>
      <c r="F685" s="164"/>
    </row>
    <row r="686" spans="1:6" x14ac:dyDescent="0.2">
      <c r="A686" s="77"/>
      <c r="B686" s="77"/>
      <c r="C686" s="84" t="s">
        <v>2517</v>
      </c>
      <c r="D686" s="84"/>
      <c r="F686" s="164"/>
    </row>
    <row r="687" spans="1:6" x14ac:dyDescent="0.2">
      <c r="A687" s="77"/>
      <c r="B687" s="77"/>
      <c r="C687" s="84" t="s">
        <v>1082</v>
      </c>
      <c r="D687" s="84"/>
      <c r="F687" s="164"/>
    </row>
    <row r="688" spans="1:6" x14ac:dyDescent="0.2">
      <c r="A688" s="77"/>
      <c r="B688" s="77"/>
      <c r="C688" s="84" t="s">
        <v>1819</v>
      </c>
      <c r="D688" s="84"/>
      <c r="F688" s="164"/>
    </row>
    <row r="689" spans="1:6" x14ac:dyDescent="0.2">
      <c r="A689" s="66"/>
      <c r="B689" s="74" t="s">
        <v>2527</v>
      </c>
      <c r="C689" s="83" t="s">
        <v>2528</v>
      </c>
      <c r="D689" s="83"/>
      <c r="F689" s="164"/>
    </row>
    <row r="690" spans="1:6" x14ac:dyDescent="0.2">
      <c r="A690" s="69"/>
      <c r="B690" s="76"/>
      <c r="C690" s="83" t="s">
        <v>2529</v>
      </c>
      <c r="D690" s="83"/>
      <c r="F690" s="164"/>
    </row>
    <row r="691" spans="1:6" x14ac:dyDescent="0.2">
      <c r="A691" s="82"/>
      <c r="B691" s="82" t="s">
        <v>1805</v>
      </c>
      <c r="C691" s="84" t="s">
        <v>2530</v>
      </c>
      <c r="D691" s="84"/>
      <c r="F691" s="164"/>
    </row>
    <row r="692" spans="1:6" x14ac:dyDescent="0.2">
      <c r="A692" s="77"/>
      <c r="B692" s="77"/>
      <c r="C692" s="84" t="s">
        <v>1821</v>
      </c>
      <c r="D692" s="84"/>
      <c r="F692" s="164"/>
    </row>
    <row r="693" spans="1:6" x14ac:dyDescent="0.2">
      <c r="A693" s="66"/>
      <c r="B693" s="66" t="s">
        <v>1798</v>
      </c>
      <c r="C693" s="83" t="s">
        <v>2531</v>
      </c>
      <c r="D693" s="83"/>
      <c r="F693" s="164"/>
    </row>
    <row r="694" spans="1:6" x14ac:dyDescent="0.2">
      <c r="A694" s="69"/>
      <c r="B694" s="69"/>
      <c r="C694" s="83" t="s">
        <v>2393</v>
      </c>
      <c r="D694" s="83"/>
      <c r="F694" s="164"/>
    </row>
    <row r="695" spans="1:6" x14ac:dyDescent="0.2">
      <c r="A695" s="69"/>
      <c r="B695" s="69"/>
      <c r="C695" s="83" t="s">
        <v>2532</v>
      </c>
      <c r="D695" s="83"/>
      <c r="F695" s="164"/>
    </row>
    <row r="696" spans="1:6" x14ac:dyDescent="0.2">
      <c r="A696" s="69"/>
      <c r="B696" s="69"/>
      <c r="C696" s="83" t="s">
        <v>2533</v>
      </c>
      <c r="D696" s="83"/>
      <c r="F696" s="164"/>
    </row>
    <row r="697" spans="1:6" x14ac:dyDescent="0.2">
      <c r="A697" s="69"/>
      <c r="B697" s="69"/>
      <c r="C697" s="83" t="s">
        <v>807</v>
      </c>
      <c r="D697" s="83"/>
      <c r="F697" s="164"/>
    </row>
    <row r="698" spans="1:6" x14ac:dyDescent="0.2">
      <c r="A698" s="69"/>
      <c r="B698" s="69"/>
      <c r="C698" s="83" t="s">
        <v>205</v>
      </c>
      <c r="D698" s="83"/>
      <c r="F698" s="164"/>
    </row>
    <row r="699" spans="1:6" x14ac:dyDescent="0.2">
      <c r="A699" s="69"/>
      <c r="B699" s="69"/>
      <c r="C699" s="83" t="s">
        <v>2534</v>
      </c>
      <c r="D699" s="83"/>
      <c r="F699" s="164"/>
    </row>
    <row r="700" spans="1:6" x14ac:dyDescent="0.2">
      <c r="A700" s="69"/>
      <c r="B700" s="69"/>
      <c r="C700" s="83" t="s">
        <v>2535</v>
      </c>
      <c r="D700" s="83"/>
      <c r="F700" s="164"/>
    </row>
    <row r="701" spans="1:6" x14ac:dyDescent="0.2">
      <c r="A701" s="69"/>
      <c r="B701" s="69"/>
      <c r="C701" s="83" t="s">
        <v>1082</v>
      </c>
      <c r="D701" s="83"/>
      <c r="F701" s="164"/>
    </row>
    <row r="702" spans="1:6" x14ac:dyDescent="0.2">
      <c r="A702" s="82"/>
      <c r="B702" s="82" t="s">
        <v>1799</v>
      </c>
      <c r="C702" s="84" t="s">
        <v>2134</v>
      </c>
      <c r="D702" s="84"/>
      <c r="F702" s="164"/>
    </row>
    <row r="703" spans="1:6" x14ac:dyDescent="0.2">
      <c r="A703" s="77"/>
      <c r="B703" s="77"/>
      <c r="C703" s="84" t="s">
        <v>728</v>
      </c>
      <c r="D703" s="84"/>
      <c r="F703" s="164"/>
    </row>
    <row r="704" spans="1:6" x14ac:dyDescent="0.2">
      <c r="A704" s="77"/>
      <c r="B704" s="77"/>
      <c r="C704" s="84" t="s">
        <v>2135</v>
      </c>
      <c r="D704" s="84"/>
      <c r="F704" s="164"/>
    </row>
    <row r="705" spans="1:6" x14ac:dyDescent="0.2">
      <c r="A705" s="77"/>
      <c r="B705" s="77"/>
      <c r="C705" s="84" t="s">
        <v>1065</v>
      </c>
      <c r="D705" s="84"/>
      <c r="F705" s="164"/>
    </row>
    <row r="706" spans="1:6" x14ac:dyDescent="0.2">
      <c r="A706" s="77"/>
      <c r="B706" s="77"/>
      <c r="C706" s="84" t="s">
        <v>284</v>
      </c>
      <c r="D706" s="84"/>
      <c r="F706" s="164"/>
    </row>
    <row r="707" spans="1:6" x14ac:dyDescent="0.2">
      <c r="A707" s="77"/>
      <c r="B707" s="77"/>
      <c r="C707" s="84" t="s">
        <v>349</v>
      </c>
      <c r="D707" s="84"/>
      <c r="F707" s="164"/>
    </row>
    <row r="708" spans="1:6" x14ac:dyDescent="0.2">
      <c r="A708" s="77"/>
      <c r="B708" s="77"/>
      <c r="C708" s="84" t="s">
        <v>219</v>
      </c>
      <c r="D708" s="84"/>
      <c r="F708" s="164"/>
    </row>
    <row r="709" spans="1:6" x14ac:dyDescent="0.2">
      <c r="A709" s="77"/>
      <c r="B709" s="77"/>
      <c r="C709" s="84" t="s">
        <v>2137</v>
      </c>
      <c r="D709" s="84"/>
      <c r="F709" s="164"/>
    </row>
    <row r="710" spans="1:6" x14ac:dyDescent="0.2">
      <c r="A710" s="77"/>
      <c r="B710" s="77"/>
      <c r="C710" s="84" t="s">
        <v>228</v>
      </c>
      <c r="D710" s="84"/>
      <c r="F710" s="164"/>
    </row>
    <row r="711" spans="1:6" x14ac:dyDescent="0.2">
      <c r="A711" s="77"/>
      <c r="B711" s="77"/>
      <c r="C711" s="84" t="s">
        <v>876</v>
      </c>
      <c r="D711" s="84"/>
      <c r="F711" s="164"/>
    </row>
    <row r="712" spans="1:6" x14ac:dyDescent="0.2">
      <c r="A712" s="77"/>
      <c r="B712" s="77"/>
      <c r="C712" s="84" t="s">
        <v>266</v>
      </c>
      <c r="D712" s="84"/>
      <c r="F712" s="164"/>
    </row>
    <row r="713" spans="1:6" x14ac:dyDescent="0.2">
      <c r="A713" s="77"/>
      <c r="B713" s="77"/>
      <c r="C713" s="84" t="s">
        <v>339</v>
      </c>
      <c r="D713" s="84"/>
      <c r="F713" s="164"/>
    </row>
    <row r="714" spans="1:6" x14ac:dyDescent="0.2">
      <c r="A714" s="77"/>
      <c r="B714" s="77"/>
      <c r="C714" s="84" t="s">
        <v>2138</v>
      </c>
      <c r="D714" s="84"/>
      <c r="F714" s="164"/>
    </row>
    <row r="715" spans="1:6" x14ac:dyDescent="0.2">
      <c r="A715" s="77"/>
      <c r="B715" s="77"/>
      <c r="C715" s="84" t="s">
        <v>2139</v>
      </c>
      <c r="D715" s="84"/>
      <c r="F715" s="164"/>
    </row>
    <row r="716" spans="1:6" x14ac:dyDescent="0.2">
      <c r="A716" s="77"/>
      <c r="B716" s="77"/>
      <c r="C716" s="84" t="s">
        <v>403</v>
      </c>
      <c r="D716" s="84"/>
      <c r="E716" s="35" t="s">
        <v>1952</v>
      </c>
      <c r="F716" s="164"/>
    </row>
    <row r="717" spans="1:6" x14ac:dyDescent="0.2">
      <c r="A717" s="77"/>
      <c r="B717" s="77"/>
      <c r="C717" s="84" t="s">
        <v>2140</v>
      </c>
      <c r="D717" s="84" t="s">
        <v>2141</v>
      </c>
      <c r="F717" s="164"/>
    </row>
    <row r="718" spans="1:6" x14ac:dyDescent="0.2">
      <c r="A718" s="77"/>
      <c r="B718" s="77"/>
      <c r="C718" s="84" t="s">
        <v>239</v>
      </c>
      <c r="D718" s="84"/>
      <c r="F718" s="164"/>
    </row>
    <row r="719" spans="1:6" x14ac:dyDescent="0.2">
      <c r="A719" s="77"/>
      <c r="B719" s="77"/>
      <c r="C719" s="84" t="s">
        <v>924</v>
      </c>
      <c r="D719" s="84"/>
      <c r="F719" s="164"/>
    </row>
    <row r="720" spans="1:6" x14ac:dyDescent="0.2">
      <c r="A720" s="77"/>
      <c r="B720" s="77"/>
      <c r="C720" s="84" t="s">
        <v>2142</v>
      </c>
      <c r="D720" s="84"/>
      <c r="F720" s="164"/>
    </row>
    <row r="721" spans="1:6" x14ac:dyDescent="0.2">
      <c r="A721" s="77"/>
      <c r="B721" s="77"/>
      <c r="C721" s="84" t="s">
        <v>2143</v>
      </c>
      <c r="D721" s="84"/>
      <c r="F721" s="164"/>
    </row>
    <row r="722" spans="1:6" x14ac:dyDescent="0.2">
      <c r="A722" s="77"/>
      <c r="B722" s="77"/>
      <c r="C722" s="84" t="s">
        <v>918</v>
      </c>
      <c r="D722" s="84"/>
      <c r="F722" s="164"/>
    </row>
    <row r="723" spans="1:6" x14ac:dyDescent="0.2">
      <c r="A723" s="77"/>
      <c r="B723" s="77"/>
      <c r="C723" s="84" t="s">
        <v>863</v>
      </c>
      <c r="D723" s="84"/>
      <c r="F723" s="164"/>
    </row>
    <row r="724" spans="1:6" x14ac:dyDescent="0.2">
      <c r="A724" s="77"/>
      <c r="B724" s="77"/>
      <c r="C724" s="84" t="s">
        <v>1022</v>
      </c>
      <c r="D724" s="84"/>
      <c r="F724" s="164"/>
    </row>
    <row r="725" spans="1:6" x14ac:dyDescent="0.2">
      <c r="A725" s="77"/>
      <c r="B725" s="77"/>
      <c r="C725" s="84" t="s">
        <v>997</v>
      </c>
      <c r="D725" s="84"/>
      <c r="F725" s="164"/>
    </row>
    <row r="726" spans="1:6" x14ac:dyDescent="0.2">
      <c r="A726" s="77"/>
      <c r="B726" s="77"/>
      <c r="C726" s="84" t="s">
        <v>595</v>
      </c>
      <c r="D726" s="84"/>
      <c r="F726" s="164"/>
    </row>
    <row r="727" spans="1:6" x14ac:dyDescent="0.2">
      <c r="A727" s="77"/>
      <c r="B727" s="77"/>
      <c r="C727" s="84" t="s">
        <v>710</v>
      </c>
      <c r="D727" s="84"/>
      <c r="F727" s="164"/>
    </row>
    <row r="728" spans="1:6" x14ac:dyDescent="0.2">
      <c r="A728" s="77"/>
      <c r="B728" s="77"/>
      <c r="C728" s="84" t="s">
        <v>249</v>
      </c>
      <c r="D728" s="84"/>
      <c r="F728" s="164"/>
    </row>
    <row r="729" spans="1:6" x14ac:dyDescent="0.2">
      <c r="A729" s="77"/>
      <c r="B729" s="77"/>
      <c r="C729" s="84" t="s">
        <v>258</v>
      </c>
      <c r="D729" s="84"/>
      <c r="F729" s="164"/>
    </row>
    <row r="730" spans="1:6" x14ac:dyDescent="0.2">
      <c r="A730" s="77"/>
      <c r="B730" s="77"/>
      <c r="C730" s="84" t="s">
        <v>2144</v>
      </c>
      <c r="D730" s="84"/>
      <c r="F730" s="164"/>
    </row>
    <row r="731" spans="1:6" x14ac:dyDescent="0.2">
      <c r="A731" s="77"/>
      <c r="B731" s="77"/>
      <c r="C731" s="84" t="s">
        <v>842</v>
      </c>
      <c r="D731" s="84"/>
      <c r="F731" s="164"/>
    </row>
    <row r="732" spans="1:6" x14ac:dyDescent="0.2">
      <c r="A732" s="77"/>
      <c r="B732" s="77"/>
      <c r="C732" s="84" t="s">
        <v>2145</v>
      </c>
      <c r="D732" s="84"/>
      <c r="F732" s="164"/>
    </row>
    <row r="733" spans="1:6" x14ac:dyDescent="0.2">
      <c r="A733" s="77"/>
      <c r="B733" s="77"/>
      <c r="C733" s="84" t="s">
        <v>1180</v>
      </c>
      <c r="D733" s="84"/>
      <c r="F733" s="164"/>
    </row>
    <row r="734" spans="1:6" x14ac:dyDescent="0.2">
      <c r="A734" s="77"/>
      <c r="B734" s="77"/>
      <c r="C734" s="84" t="s">
        <v>2146</v>
      </c>
      <c r="D734" s="84"/>
      <c r="F734" s="164"/>
    </row>
    <row r="735" spans="1:6" x14ac:dyDescent="0.2">
      <c r="A735" s="77"/>
      <c r="B735" s="77"/>
      <c r="C735" s="84" t="s">
        <v>1049</v>
      </c>
      <c r="D735" s="84"/>
      <c r="F735" s="164"/>
    </row>
    <row r="736" spans="1:6" x14ac:dyDescent="0.2">
      <c r="A736" s="77"/>
      <c r="B736" s="77"/>
      <c r="C736" s="84" t="s">
        <v>2147</v>
      </c>
      <c r="D736" s="84"/>
      <c r="F736" s="164"/>
    </row>
    <row r="737" spans="1:6" x14ac:dyDescent="0.2">
      <c r="A737" s="77"/>
      <c r="B737" s="77"/>
      <c r="C737" s="84" t="s">
        <v>25</v>
      </c>
      <c r="D737" s="84"/>
      <c r="F737" s="164"/>
    </row>
    <row r="738" spans="1:6" x14ac:dyDescent="0.2">
      <c r="A738" s="77"/>
      <c r="B738" s="77"/>
      <c r="C738" s="84" t="s">
        <v>808</v>
      </c>
      <c r="D738" s="84"/>
      <c r="F738" s="164"/>
    </row>
    <row r="739" spans="1:6" x14ac:dyDescent="0.2">
      <c r="A739" s="77"/>
      <c r="B739" s="77"/>
      <c r="C739" s="84" t="s">
        <v>2148</v>
      </c>
      <c r="D739" s="84"/>
      <c r="F739" s="164"/>
    </row>
    <row r="740" spans="1:6" x14ac:dyDescent="0.2">
      <c r="A740" s="77"/>
      <c r="B740" s="77"/>
      <c r="C740" s="84" t="s">
        <v>535</v>
      </c>
      <c r="D740" s="84"/>
      <c r="F740" s="164"/>
    </row>
    <row r="741" spans="1:6" x14ac:dyDescent="0.2">
      <c r="A741" s="77"/>
      <c r="B741" s="77"/>
      <c r="C741" s="84" t="s">
        <v>2149</v>
      </c>
      <c r="D741" s="84"/>
      <c r="F741" s="164"/>
    </row>
    <row r="742" spans="1:6" x14ac:dyDescent="0.2">
      <c r="A742" s="77"/>
      <c r="B742" s="77"/>
      <c r="C742" s="84" t="s">
        <v>2150</v>
      </c>
      <c r="D742" s="84"/>
      <c r="F742" s="164"/>
    </row>
    <row r="743" spans="1:6" x14ac:dyDescent="0.2">
      <c r="A743" s="77"/>
      <c r="B743" s="77"/>
      <c r="C743" s="84" t="s">
        <v>676</v>
      </c>
      <c r="D743" s="84"/>
      <c r="F743" s="164"/>
    </row>
    <row r="744" spans="1:6" x14ac:dyDescent="0.2">
      <c r="A744" s="77"/>
      <c r="B744" s="77"/>
      <c r="C744" s="84" t="s">
        <v>2151</v>
      </c>
      <c r="D744" s="84"/>
      <c r="F744" s="164"/>
    </row>
    <row r="745" spans="1:6" x14ac:dyDescent="0.2">
      <c r="A745" s="77"/>
      <c r="B745" s="77"/>
      <c r="C745" s="84" t="s">
        <v>583</v>
      </c>
      <c r="D745" s="84"/>
      <c r="F745" s="164"/>
    </row>
    <row r="746" spans="1:6" x14ac:dyDescent="0.2">
      <c r="A746" s="77"/>
      <c r="B746" s="77"/>
      <c r="C746" s="84" t="s">
        <v>2152</v>
      </c>
      <c r="D746" s="84"/>
      <c r="F746" s="164"/>
    </row>
    <row r="747" spans="1:6" x14ac:dyDescent="0.2">
      <c r="A747" s="77"/>
      <c r="B747" s="77"/>
      <c r="C747" s="84" t="s">
        <v>2153</v>
      </c>
      <c r="D747" s="84"/>
      <c r="F747" s="164"/>
    </row>
    <row r="748" spans="1:6" x14ac:dyDescent="0.2">
      <c r="A748" s="77"/>
      <c r="B748" s="77"/>
      <c r="C748" s="84" t="s">
        <v>2154</v>
      </c>
      <c r="D748" s="84"/>
      <c r="F748" s="164"/>
    </row>
    <row r="749" spans="1:6" x14ac:dyDescent="0.2">
      <c r="A749" s="77"/>
      <c r="B749" s="77"/>
      <c r="C749" s="84" t="s">
        <v>279</v>
      </c>
      <c r="D749" s="84"/>
      <c r="F749" s="164"/>
    </row>
    <row r="750" spans="1:6" x14ac:dyDescent="0.2">
      <c r="A750" s="77"/>
      <c r="B750" s="77"/>
      <c r="C750" s="84" t="s">
        <v>1868</v>
      </c>
      <c r="D750" s="84"/>
      <c r="F750" s="164"/>
    </row>
    <row r="751" spans="1:6" x14ac:dyDescent="0.2">
      <c r="A751" s="77"/>
      <c r="B751" s="77"/>
      <c r="C751" s="84" t="s">
        <v>71</v>
      </c>
      <c r="D751" s="84"/>
      <c r="F751" s="164"/>
    </row>
    <row r="752" spans="1:6" x14ac:dyDescent="0.2">
      <c r="A752" s="77"/>
      <c r="B752" s="77"/>
      <c r="C752" s="84" t="s">
        <v>1945</v>
      </c>
      <c r="D752" s="84"/>
      <c r="F752" s="164"/>
    </row>
    <row r="753" spans="1:6" x14ac:dyDescent="0.2">
      <c r="A753" s="77"/>
      <c r="B753" s="77"/>
      <c r="C753" s="84" t="s">
        <v>1946</v>
      </c>
      <c r="D753" s="84"/>
      <c r="F753" s="164"/>
    </row>
    <row r="754" spans="1:6" x14ac:dyDescent="0.2">
      <c r="A754" s="77"/>
      <c r="B754" s="77"/>
      <c r="C754" s="84" t="s">
        <v>1947</v>
      </c>
      <c r="D754" s="84"/>
      <c r="F754" s="164"/>
    </row>
    <row r="755" spans="1:6" x14ac:dyDescent="0.2">
      <c r="A755" s="77"/>
      <c r="B755" s="77"/>
      <c r="C755" s="84" t="s">
        <v>1948</v>
      </c>
      <c r="D755" s="84"/>
      <c r="F755" s="164"/>
    </row>
    <row r="756" spans="1:6" x14ac:dyDescent="0.2">
      <c r="A756" s="77"/>
      <c r="B756" s="77"/>
      <c r="C756" s="84" t="s">
        <v>1949</v>
      </c>
      <c r="D756" s="84"/>
      <c r="F756" s="164"/>
    </row>
    <row r="757" spans="1:6" x14ac:dyDescent="0.2">
      <c r="A757" s="77"/>
      <c r="B757" s="77"/>
      <c r="C757" s="84" t="s">
        <v>1950</v>
      </c>
      <c r="D757" s="84"/>
      <c r="F757" s="164"/>
    </row>
    <row r="758" spans="1:6" x14ac:dyDescent="0.2">
      <c r="A758" s="77"/>
      <c r="B758" s="77"/>
      <c r="C758" s="84" t="s">
        <v>1951</v>
      </c>
      <c r="D758" s="84"/>
      <c r="F758" s="164"/>
    </row>
    <row r="759" spans="1:6" x14ac:dyDescent="0.2">
      <c r="A759" s="77"/>
      <c r="B759" s="77"/>
      <c r="C759" s="84" t="s">
        <v>1953</v>
      </c>
      <c r="D759" s="84"/>
      <c r="F759" s="164"/>
    </row>
    <row r="760" spans="1:6" x14ac:dyDescent="0.2">
      <c r="A760" s="77"/>
      <c r="B760" s="77"/>
      <c r="C760" s="84" t="s">
        <v>1954</v>
      </c>
      <c r="D760" s="84"/>
      <c r="F760" s="164"/>
    </row>
    <row r="761" spans="1:6" x14ac:dyDescent="0.2">
      <c r="A761" s="77"/>
      <c r="B761" s="77"/>
      <c r="C761" s="84" t="s">
        <v>1577</v>
      </c>
      <c r="D761" s="84"/>
      <c r="F761" s="164"/>
    </row>
    <row r="762" spans="1:6" x14ac:dyDescent="0.2">
      <c r="A762" s="77"/>
      <c r="B762" s="77"/>
      <c r="C762" s="84" t="s">
        <v>1955</v>
      </c>
      <c r="D762" s="84"/>
      <c r="F762" s="164"/>
    </row>
    <row r="763" spans="1:6" x14ac:dyDescent="0.2">
      <c r="A763" s="77"/>
      <c r="B763" s="77"/>
      <c r="C763" s="84" t="s">
        <v>1956</v>
      </c>
      <c r="D763" s="84"/>
      <c r="F763" s="164"/>
    </row>
    <row r="764" spans="1:6" x14ac:dyDescent="0.2">
      <c r="A764" s="77"/>
      <c r="B764" s="77"/>
      <c r="C764" s="84" t="s">
        <v>1957</v>
      </c>
      <c r="D764" s="84"/>
      <c r="F764" s="164"/>
    </row>
    <row r="765" spans="1:6" x14ac:dyDescent="0.2">
      <c r="A765" s="77"/>
      <c r="B765" s="77"/>
      <c r="C765" s="84" t="s">
        <v>1958</v>
      </c>
      <c r="D765" s="84"/>
      <c r="F765" s="164"/>
    </row>
    <row r="766" spans="1:6" x14ac:dyDescent="0.2">
      <c r="A766" s="77"/>
      <c r="B766" s="77"/>
      <c r="C766" s="84" t="s">
        <v>1959</v>
      </c>
      <c r="D766" s="84"/>
      <c r="F766" s="164"/>
    </row>
    <row r="767" spans="1:6" x14ac:dyDescent="0.2">
      <c r="A767" s="77"/>
      <c r="B767" s="77"/>
      <c r="C767" s="84" t="s">
        <v>1960</v>
      </c>
      <c r="D767" s="84"/>
      <c r="F767" s="164"/>
    </row>
    <row r="768" spans="1:6" x14ac:dyDescent="0.2">
      <c r="A768" s="77"/>
      <c r="B768" s="77"/>
      <c r="C768" s="84" t="s">
        <v>170</v>
      </c>
      <c r="D768" s="84"/>
      <c r="F768" s="164"/>
    </row>
    <row r="769" spans="1:6" x14ac:dyDescent="0.2">
      <c r="A769" s="77"/>
      <c r="B769" s="77"/>
      <c r="C769" s="84" t="s">
        <v>1961</v>
      </c>
      <c r="D769" s="84"/>
      <c r="F769" s="164"/>
    </row>
    <row r="770" spans="1:6" x14ac:dyDescent="0.2">
      <c r="A770" s="77"/>
      <c r="B770" s="77"/>
      <c r="C770" s="84" t="s">
        <v>1962</v>
      </c>
      <c r="D770" s="84"/>
      <c r="F770" s="164"/>
    </row>
    <row r="771" spans="1:6" x14ac:dyDescent="0.2">
      <c r="A771" s="77"/>
      <c r="B771" s="77"/>
      <c r="C771" s="84" t="s">
        <v>1963</v>
      </c>
      <c r="D771" s="84"/>
      <c r="F771" s="164"/>
    </row>
    <row r="772" spans="1:6" x14ac:dyDescent="0.2">
      <c r="A772" s="77"/>
      <c r="B772" s="77"/>
      <c r="C772" s="84" t="s">
        <v>1964</v>
      </c>
      <c r="D772" s="84"/>
      <c r="F772" s="164"/>
    </row>
    <row r="773" spans="1:6" x14ac:dyDescent="0.2">
      <c r="A773" s="77"/>
      <c r="B773" s="77"/>
      <c r="C773" s="84" t="s">
        <v>1965</v>
      </c>
      <c r="D773" s="84"/>
      <c r="F773" s="164"/>
    </row>
    <row r="774" spans="1:6" x14ac:dyDescent="0.2">
      <c r="A774" s="77"/>
      <c r="B774" s="77"/>
      <c r="C774" s="84" t="s">
        <v>1966</v>
      </c>
      <c r="D774" s="84"/>
      <c r="F774" s="164"/>
    </row>
    <row r="775" spans="1:6" x14ac:dyDescent="0.2">
      <c r="A775" s="77"/>
      <c r="B775" s="77"/>
      <c r="C775" s="84" t="s">
        <v>1967</v>
      </c>
      <c r="D775" s="84"/>
      <c r="F775" s="164"/>
    </row>
    <row r="776" spans="1:6" x14ac:dyDescent="0.2">
      <c r="A776" s="77"/>
      <c r="B776" s="77"/>
      <c r="C776" s="84" t="s">
        <v>1968</v>
      </c>
      <c r="D776" s="84"/>
      <c r="F776" s="164"/>
    </row>
    <row r="777" spans="1:6" x14ac:dyDescent="0.2">
      <c r="A777" s="77"/>
      <c r="B777" s="77"/>
      <c r="C777" s="84" t="s">
        <v>257</v>
      </c>
      <c r="D777" s="84"/>
      <c r="F777" s="164"/>
    </row>
    <row r="778" spans="1:6" x14ac:dyDescent="0.2">
      <c r="A778" s="77"/>
      <c r="B778" s="77"/>
      <c r="C778" s="84" t="s">
        <v>1969</v>
      </c>
      <c r="D778" s="84"/>
      <c r="F778" s="164"/>
    </row>
    <row r="779" spans="1:6" x14ac:dyDescent="0.2">
      <c r="A779" s="77"/>
      <c r="B779" s="77"/>
      <c r="C779" s="84" t="s">
        <v>1970</v>
      </c>
      <c r="D779" s="84"/>
      <c r="F779" s="164"/>
    </row>
    <row r="780" spans="1:6" x14ac:dyDescent="0.2">
      <c r="A780" s="77"/>
      <c r="B780" s="77"/>
      <c r="C780" s="84" t="s">
        <v>1971</v>
      </c>
      <c r="D780" s="84"/>
      <c r="F780" s="164"/>
    </row>
    <row r="781" spans="1:6" x14ac:dyDescent="0.2">
      <c r="A781" s="77"/>
      <c r="B781" s="77"/>
      <c r="C781" s="84" t="s">
        <v>1972</v>
      </c>
      <c r="D781" s="84"/>
      <c r="F781" s="164"/>
    </row>
    <row r="782" spans="1:6" x14ac:dyDescent="0.2">
      <c r="A782" s="77"/>
      <c r="B782" s="77"/>
      <c r="C782" s="84" t="s">
        <v>1210</v>
      </c>
      <c r="D782" s="84"/>
      <c r="E782" s="35" t="s">
        <v>1952</v>
      </c>
      <c r="F782" s="164"/>
    </row>
    <row r="783" spans="1:6" x14ac:dyDescent="0.2">
      <c r="A783" s="77"/>
      <c r="B783" s="77"/>
      <c r="C783" s="84" t="s">
        <v>1973</v>
      </c>
      <c r="D783" s="84"/>
      <c r="E783" s="35" t="s">
        <v>1952</v>
      </c>
      <c r="F783" s="164"/>
    </row>
    <row r="784" spans="1:6" x14ac:dyDescent="0.2">
      <c r="A784" s="77"/>
      <c r="B784" s="77"/>
      <c r="C784" s="84" t="s">
        <v>1750</v>
      </c>
      <c r="D784" s="84"/>
      <c r="E784" s="35" t="s">
        <v>1952</v>
      </c>
      <c r="F784" s="164"/>
    </row>
    <row r="785" spans="1:6" x14ac:dyDescent="0.2">
      <c r="A785" s="77"/>
      <c r="B785" s="77"/>
      <c r="C785" s="84" t="s">
        <v>1976</v>
      </c>
      <c r="D785" s="84"/>
      <c r="F785" s="164"/>
    </row>
    <row r="786" spans="1:6" x14ac:dyDescent="0.2">
      <c r="A786" s="77"/>
      <c r="B786" s="77"/>
      <c r="C786" s="84" t="s">
        <v>1380</v>
      </c>
      <c r="D786" s="84"/>
      <c r="F786" s="164"/>
    </row>
    <row r="787" spans="1:6" x14ac:dyDescent="0.2">
      <c r="A787" s="77"/>
      <c r="B787" s="77"/>
      <c r="C787" s="84" t="s">
        <v>1977</v>
      </c>
      <c r="D787" s="84"/>
      <c r="F787" s="164"/>
    </row>
    <row r="788" spans="1:6" x14ac:dyDescent="0.2">
      <c r="A788" s="77"/>
      <c r="B788" s="77"/>
      <c r="C788" s="84" t="s">
        <v>1978</v>
      </c>
      <c r="D788" s="84"/>
      <c r="F788" s="164"/>
    </row>
    <row r="789" spans="1:6" x14ac:dyDescent="0.2">
      <c r="A789" s="77"/>
      <c r="B789" s="77"/>
      <c r="C789" s="84" t="s">
        <v>1979</v>
      </c>
      <c r="D789" s="84"/>
      <c r="F789" s="164"/>
    </row>
    <row r="790" spans="1:6" x14ac:dyDescent="0.2">
      <c r="A790" s="77"/>
      <c r="B790" s="77"/>
      <c r="C790" s="84" t="s">
        <v>1980</v>
      </c>
      <c r="D790" s="84"/>
      <c r="E790" s="35" t="s">
        <v>1952</v>
      </c>
      <c r="F790" s="164"/>
    </row>
    <row r="791" spans="1:6" x14ac:dyDescent="0.2">
      <c r="A791" s="77"/>
      <c r="B791" s="77"/>
      <c r="C791" s="84" t="s">
        <v>1981</v>
      </c>
      <c r="D791" s="84"/>
      <c r="F791" s="164"/>
    </row>
    <row r="792" spans="1:6" x14ac:dyDescent="0.2">
      <c r="A792" s="77"/>
      <c r="B792" s="77"/>
      <c r="C792" s="84" t="s">
        <v>1982</v>
      </c>
      <c r="D792" s="84"/>
      <c r="F792" s="164"/>
    </row>
    <row r="793" spans="1:6" x14ac:dyDescent="0.2">
      <c r="A793" s="77"/>
      <c r="B793" s="77"/>
      <c r="C793" s="84" t="s">
        <v>1983</v>
      </c>
      <c r="D793" s="84"/>
      <c r="F793" s="164"/>
    </row>
    <row r="794" spans="1:6" x14ac:dyDescent="0.2">
      <c r="A794" s="77"/>
      <c r="B794" s="77"/>
      <c r="C794" s="84" t="s">
        <v>1984</v>
      </c>
      <c r="D794" s="84"/>
      <c r="F794" s="164"/>
    </row>
    <row r="795" spans="1:6" x14ac:dyDescent="0.2">
      <c r="A795" s="77"/>
      <c r="B795" s="77"/>
      <c r="C795" s="84" t="s">
        <v>2536</v>
      </c>
      <c r="D795" s="84"/>
      <c r="F795" s="164"/>
    </row>
    <row r="796" spans="1:6" x14ac:dyDescent="0.2">
      <c r="A796" s="77"/>
      <c r="B796" s="77"/>
      <c r="C796" s="84" t="s">
        <v>1642</v>
      </c>
      <c r="D796" s="84"/>
      <c r="F796" s="164"/>
    </row>
    <row r="797" spans="1:6" x14ac:dyDescent="0.2">
      <c r="A797" s="77"/>
      <c r="B797" s="77"/>
      <c r="C797" s="84" t="s">
        <v>1985</v>
      </c>
      <c r="D797" s="84"/>
      <c r="F797" s="164"/>
    </row>
    <row r="798" spans="1:6" x14ac:dyDescent="0.2">
      <c r="A798" s="77"/>
      <c r="B798" s="77"/>
      <c r="C798" s="84" t="s">
        <v>1986</v>
      </c>
      <c r="D798" s="84"/>
      <c r="F798" s="164"/>
    </row>
    <row r="799" spans="1:6" x14ac:dyDescent="0.2">
      <c r="A799" s="77"/>
      <c r="B799" s="77"/>
      <c r="C799" s="84" t="s">
        <v>1987</v>
      </c>
      <c r="D799" s="84"/>
      <c r="F799" s="164"/>
    </row>
    <row r="800" spans="1:6" x14ac:dyDescent="0.2">
      <c r="A800" s="77"/>
      <c r="B800" s="77"/>
      <c r="C800" s="84" t="s">
        <v>1988</v>
      </c>
      <c r="D800" s="84"/>
      <c r="F800" s="164"/>
    </row>
    <row r="801" spans="1:6" x14ac:dyDescent="0.2">
      <c r="A801" s="77"/>
      <c r="B801" s="77"/>
      <c r="C801" s="84" t="s">
        <v>1989</v>
      </c>
      <c r="D801" s="84"/>
      <c r="F801" s="164"/>
    </row>
    <row r="802" spans="1:6" x14ac:dyDescent="0.2">
      <c r="A802" s="77"/>
      <c r="B802" s="77"/>
      <c r="C802" s="84" t="s">
        <v>1990</v>
      </c>
      <c r="D802" s="84"/>
      <c r="F802" s="164"/>
    </row>
    <row r="803" spans="1:6" x14ac:dyDescent="0.2">
      <c r="A803" s="77"/>
      <c r="B803" s="77"/>
      <c r="C803" s="84" t="s">
        <v>1991</v>
      </c>
      <c r="D803" s="84"/>
      <c r="F803" s="164"/>
    </row>
    <row r="804" spans="1:6" x14ac:dyDescent="0.2">
      <c r="A804" s="77"/>
      <c r="B804" s="77"/>
      <c r="C804" s="84" t="s">
        <v>1992</v>
      </c>
      <c r="D804" s="84"/>
      <c r="F804" s="164"/>
    </row>
    <row r="805" spans="1:6" x14ac:dyDescent="0.2">
      <c r="A805" s="77"/>
      <c r="B805" s="77"/>
      <c r="C805" s="84" t="s">
        <v>1993</v>
      </c>
      <c r="D805" s="84"/>
      <c r="F805" s="164"/>
    </row>
    <row r="806" spans="1:6" x14ac:dyDescent="0.2">
      <c r="A806" s="77"/>
      <c r="B806" s="77"/>
      <c r="C806" s="84" t="s">
        <v>1994</v>
      </c>
      <c r="D806" s="84"/>
      <c r="F806" s="164"/>
    </row>
    <row r="807" spans="1:6" x14ac:dyDescent="0.2">
      <c r="A807" s="77"/>
      <c r="B807" s="77"/>
      <c r="C807" s="84" t="s">
        <v>744</v>
      </c>
      <c r="D807" s="84"/>
      <c r="F807" s="164"/>
    </row>
    <row r="808" spans="1:6" x14ac:dyDescent="0.2">
      <c r="A808" s="77"/>
      <c r="B808" s="77"/>
      <c r="C808" s="84" t="s">
        <v>1995</v>
      </c>
      <c r="D808" s="84"/>
      <c r="F808" s="164"/>
    </row>
    <row r="809" spans="1:6" x14ac:dyDescent="0.2">
      <c r="A809" s="77"/>
      <c r="B809" s="77"/>
      <c r="C809" s="84" t="s">
        <v>1997</v>
      </c>
      <c r="D809" s="84"/>
      <c r="E809" s="35" t="s">
        <v>1952</v>
      </c>
      <c r="F809" s="164"/>
    </row>
    <row r="810" spans="1:6" x14ac:dyDescent="0.2">
      <c r="A810" s="77"/>
      <c r="B810" s="77"/>
      <c r="C810" s="84" t="s">
        <v>1996</v>
      </c>
      <c r="D810" s="84"/>
      <c r="F810" s="164"/>
    </row>
    <row r="811" spans="1:6" x14ac:dyDescent="0.2">
      <c r="A811" s="77"/>
      <c r="B811" s="77"/>
      <c r="C811" s="84" t="s">
        <v>1151</v>
      </c>
      <c r="D811" s="84"/>
      <c r="F811" s="164"/>
    </row>
    <row r="812" spans="1:6" x14ac:dyDescent="0.2">
      <c r="A812" s="77"/>
      <c r="B812" s="77"/>
      <c r="C812" s="84" t="s">
        <v>1998</v>
      </c>
      <c r="D812" s="84"/>
      <c r="F812" s="164"/>
    </row>
    <row r="813" spans="1:6" x14ac:dyDescent="0.2">
      <c r="A813" s="77"/>
      <c r="B813" s="77"/>
      <c r="C813" s="84" t="s">
        <v>1999</v>
      </c>
      <c r="D813" s="84"/>
      <c r="F813" s="164"/>
    </row>
    <row r="814" spans="1:6" x14ac:dyDescent="0.2">
      <c r="A814" s="77"/>
      <c r="B814" s="77"/>
      <c r="C814" s="84" t="s">
        <v>2000</v>
      </c>
      <c r="D814" s="84"/>
      <c r="F814" s="164"/>
    </row>
    <row r="815" spans="1:6" x14ac:dyDescent="0.2">
      <c r="A815" s="77"/>
      <c r="B815" s="77"/>
      <c r="C815" s="84" t="s">
        <v>2001</v>
      </c>
      <c r="D815" s="84"/>
      <c r="F815" s="164"/>
    </row>
    <row r="816" spans="1:6" x14ac:dyDescent="0.2">
      <c r="A816" s="77"/>
      <c r="B816" s="77"/>
      <c r="C816" s="84" t="s">
        <v>2002</v>
      </c>
      <c r="D816" s="84"/>
      <c r="F816" s="164"/>
    </row>
    <row r="817" spans="1:6" x14ac:dyDescent="0.2">
      <c r="A817" s="77"/>
      <c r="B817" s="77"/>
      <c r="C817" s="84" t="s">
        <v>2003</v>
      </c>
      <c r="D817" s="84"/>
      <c r="F817" s="164"/>
    </row>
    <row r="818" spans="1:6" x14ac:dyDescent="0.2">
      <c r="A818" s="77"/>
      <c r="B818" s="77"/>
      <c r="C818" s="84" t="s">
        <v>2004</v>
      </c>
      <c r="D818" s="84"/>
      <c r="F818" s="164"/>
    </row>
    <row r="819" spans="1:6" x14ac:dyDescent="0.2">
      <c r="A819" s="77"/>
      <c r="B819" s="77"/>
      <c r="C819" s="84" t="s">
        <v>2005</v>
      </c>
      <c r="D819" s="84"/>
      <c r="F819" s="164"/>
    </row>
    <row r="820" spans="1:6" x14ac:dyDescent="0.2">
      <c r="A820" s="77"/>
      <c r="B820" s="77"/>
      <c r="C820" s="84" t="s">
        <v>2006</v>
      </c>
      <c r="D820" s="84"/>
      <c r="F820" s="164"/>
    </row>
    <row r="821" spans="1:6" x14ac:dyDescent="0.2">
      <c r="A821" s="77"/>
      <c r="B821" s="77"/>
      <c r="C821" s="84" t="s">
        <v>2007</v>
      </c>
      <c r="D821" s="84"/>
      <c r="F821" s="164"/>
    </row>
    <row r="822" spans="1:6" x14ac:dyDescent="0.2">
      <c r="A822" s="77"/>
      <c r="B822" s="77"/>
      <c r="C822" s="84" t="s">
        <v>2008</v>
      </c>
      <c r="D822" s="84"/>
      <c r="F822" s="164"/>
    </row>
    <row r="823" spans="1:6" x14ac:dyDescent="0.2">
      <c r="A823" s="77"/>
      <c r="B823" s="77"/>
      <c r="C823" s="84" t="s">
        <v>2009</v>
      </c>
      <c r="D823" s="84"/>
      <c r="F823" s="164"/>
    </row>
    <row r="824" spans="1:6" x14ac:dyDescent="0.2">
      <c r="A824" s="77"/>
      <c r="B824" s="77"/>
      <c r="C824" s="84" t="s">
        <v>2010</v>
      </c>
      <c r="D824" s="84"/>
      <c r="F824" s="164"/>
    </row>
    <row r="825" spans="1:6" x14ac:dyDescent="0.2">
      <c r="A825" s="77"/>
      <c r="B825" s="77"/>
      <c r="C825" s="84" t="s">
        <v>1711</v>
      </c>
      <c r="D825" s="84"/>
      <c r="F825" s="164"/>
    </row>
    <row r="826" spans="1:6" x14ac:dyDescent="0.2">
      <c r="A826" s="77"/>
      <c r="B826" s="77"/>
      <c r="C826" s="84" t="s">
        <v>1779</v>
      </c>
      <c r="D826" s="84"/>
      <c r="F826" s="164"/>
    </row>
    <row r="827" spans="1:6" x14ac:dyDescent="0.2">
      <c r="A827" s="77"/>
      <c r="B827" s="77"/>
      <c r="C827" s="84" t="s">
        <v>2011</v>
      </c>
      <c r="D827" s="84"/>
      <c r="F827" s="164"/>
    </row>
    <row r="828" spans="1:6" x14ac:dyDescent="0.2">
      <c r="A828" s="77"/>
      <c r="B828" s="77"/>
      <c r="C828" s="84" t="s">
        <v>2012</v>
      </c>
      <c r="D828" s="84"/>
      <c r="F828" s="164"/>
    </row>
    <row r="829" spans="1:6" x14ac:dyDescent="0.2">
      <c r="A829" s="77"/>
      <c r="B829" s="77"/>
      <c r="C829" s="84" t="s">
        <v>2013</v>
      </c>
      <c r="D829" s="84"/>
      <c r="F829" s="164"/>
    </row>
    <row r="830" spans="1:6" x14ac:dyDescent="0.2">
      <c r="A830" s="77"/>
      <c r="B830" s="77"/>
      <c r="C830" s="84" t="s">
        <v>1724</v>
      </c>
      <c r="D830" s="84"/>
      <c r="F830" s="164"/>
    </row>
    <row r="831" spans="1:6" x14ac:dyDescent="0.2">
      <c r="A831" s="77"/>
      <c r="B831" s="77"/>
      <c r="C831" s="84" t="s">
        <v>2014</v>
      </c>
      <c r="D831" s="84"/>
      <c r="F831" s="164"/>
    </row>
    <row r="832" spans="1:6" x14ac:dyDescent="0.2">
      <c r="A832" s="77"/>
      <c r="B832" s="77"/>
      <c r="C832" s="84" t="s">
        <v>2537</v>
      </c>
      <c r="D832" s="88" t="s">
        <v>2538</v>
      </c>
      <c r="F832" s="164"/>
    </row>
    <row r="833" spans="1:6" x14ac:dyDescent="0.2">
      <c r="A833" s="77"/>
      <c r="B833" s="77"/>
      <c r="C833" s="84" t="s">
        <v>2539</v>
      </c>
      <c r="D833" s="88" t="s">
        <v>2022</v>
      </c>
      <c r="F833" s="164"/>
    </row>
    <row r="834" spans="1:6" x14ac:dyDescent="0.2">
      <c r="A834" s="77"/>
      <c r="B834" s="77"/>
      <c r="C834" s="84" t="s">
        <v>2540</v>
      </c>
      <c r="D834" s="88" t="s">
        <v>2022</v>
      </c>
      <c r="F834" s="164"/>
    </row>
    <row r="835" spans="1:6" x14ac:dyDescent="0.2">
      <c r="A835" s="77"/>
      <c r="B835" s="77"/>
      <c r="C835" s="84" t="s">
        <v>2541</v>
      </c>
      <c r="D835" s="89"/>
      <c r="F835" s="164"/>
    </row>
    <row r="836" spans="1:6" x14ac:dyDescent="0.2">
      <c r="A836" s="77"/>
      <c r="B836" s="77"/>
      <c r="C836" s="84" t="s">
        <v>1257</v>
      </c>
      <c r="D836" s="84"/>
      <c r="F836" s="164"/>
    </row>
    <row r="837" spans="1:6" x14ac:dyDescent="0.2">
      <c r="A837" s="77"/>
      <c r="B837" s="77"/>
      <c r="C837" s="84" t="s">
        <v>1712</v>
      </c>
      <c r="D837" s="84"/>
      <c r="F837" s="164"/>
    </row>
    <row r="838" spans="1:6" x14ac:dyDescent="0.2">
      <c r="A838" s="77"/>
      <c r="B838" s="77"/>
      <c r="C838" s="84" t="s">
        <v>2016</v>
      </c>
      <c r="D838" s="84"/>
      <c r="F838" s="164"/>
    </row>
    <row r="839" spans="1:6" x14ac:dyDescent="0.2">
      <c r="A839" s="77"/>
      <c r="B839" s="77"/>
      <c r="C839" s="84" t="s">
        <v>1706</v>
      </c>
      <c r="D839" s="84"/>
      <c r="F839" s="164"/>
    </row>
    <row r="840" spans="1:6" x14ac:dyDescent="0.2">
      <c r="A840" s="77"/>
      <c r="B840" s="77"/>
      <c r="C840" s="84" t="s">
        <v>1314</v>
      </c>
      <c r="D840" s="84"/>
      <c r="F840" s="164"/>
    </row>
    <row r="841" spans="1:6" x14ac:dyDescent="0.2">
      <c r="A841" s="77"/>
      <c r="B841" s="77"/>
      <c r="C841" s="84" t="s">
        <v>2015</v>
      </c>
      <c r="D841" s="84"/>
      <c r="F841" s="164"/>
    </row>
    <row r="842" spans="1:6" x14ac:dyDescent="0.2">
      <c r="A842" s="77"/>
      <c r="B842" s="77"/>
      <c r="C842" s="84" t="s">
        <v>2017</v>
      </c>
      <c r="D842" s="84"/>
      <c r="F842" s="164"/>
    </row>
    <row r="843" spans="1:6" x14ac:dyDescent="0.2">
      <c r="A843" s="77"/>
      <c r="B843" s="77"/>
      <c r="C843" s="84" t="s">
        <v>2542</v>
      </c>
      <c r="D843" s="84"/>
      <c r="F843" s="164"/>
    </row>
    <row r="844" spans="1:6" x14ac:dyDescent="0.2">
      <c r="A844" s="77"/>
      <c r="B844" s="77"/>
      <c r="C844" s="84" t="s">
        <v>2543</v>
      </c>
      <c r="D844" s="84"/>
      <c r="F844" s="164"/>
    </row>
    <row r="845" spans="1:6" x14ac:dyDescent="0.2">
      <c r="A845" s="77"/>
      <c r="B845" s="77"/>
      <c r="C845" s="84" t="s">
        <v>2544</v>
      </c>
      <c r="D845" s="84"/>
      <c r="F845" s="164"/>
    </row>
    <row r="846" spans="1:6" x14ac:dyDescent="0.2">
      <c r="A846" s="77"/>
      <c r="B846" s="77"/>
      <c r="C846" s="84" t="s">
        <v>2545</v>
      </c>
      <c r="D846" s="84"/>
      <c r="F846" s="164"/>
    </row>
    <row r="847" spans="1:6" x14ac:dyDescent="0.2">
      <c r="A847" s="77"/>
      <c r="B847" s="77"/>
      <c r="C847" s="84" t="s">
        <v>2546</v>
      </c>
      <c r="D847" s="84"/>
      <c r="F847" s="164"/>
    </row>
    <row r="848" spans="1:6" x14ac:dyDescent="0.2">
      <c r="A848" s="77"/>
      <c r="B848" s="77"/>
      <c r="C848" s="84" t="s">
        <v>2547</v>
      </c>
      <c r="D848" s="84"/>
      <c r="F848" s="164"/>
    </row>
    <row r="849" spans="1:6" x14ac:dyDescent="0.2">
      <c r="A849" s="77"/>
      <c r="B849" s="77"/>
      <c r="C849" s="84" t="s">
        <v>2548</v>
      </c>
      <c r="D849" s="84"/>
      <c r="F849" s="164"/>
    </row>
    <row r="850" spans="1:6" x14ac:dyDescent="0.2">
      <c r="A850" s="77"/>
      <c r="B850" s="77"/>
      <c r="C850" s="84" t="s">
        <v>2549</v>
      </c>
      <c r="D850" s="84"/>
      <c r="F850" s="164"/>
    </row>
    <row r="851" spans="1:6" x14ac:dyDescent="0.2">
      <c r="A851" s="77"/>
      <c r="B851" s="77"/>
      <c r="C851" s="84" t="s">
        <v>1082</v>
      </c>
      <c r="D851" s="84"/>
      <c r="F851" s="164"/>
    </row>
    <row r="852" spans="1:6" x14ac:dyDescent="0.2">
      <c r="A852" s="74" t="s">
        <v>1810</v>
      </c>
      <c r="B852" s="74"/>
      <c r="C852" s="83" t="s">
        <v>688</v>
      </c>
      <c r="D852" s="83"/>
      <c r="F852" s="164"/>
    </row>
    <row r="853" spans="1:6" x14ac:dyDescent="0.2">
      <c r="A853" s="75"/>
      <c r="B853" s="75"/>
      <c r="C853" s="83" t="s">
        <v>72</v>
      </c>
      <c r="D853" s="83"/>
      <c r="F853" s="164"/>
    </row>
    <row r="854" spans="1:6" x14ac:dyDescent="0.2">
      <c r="A854" s="77" t="s">
        <v>20</v>
      </c>
      <c r="B854" s="77" t="s">
        <v>55</v>
      </c>
      <c r="C854" s="84" t="s">
        <v>76</v>
      </c>
      <c r="D854" s="84"/>
      <c r="F854" s="164"/>
    </row>
    <row r="855" spans="1:6" x14ac:dyDescent="0.2">
      <c r="A855" s="77"/>
      <c r="B855" s="77"/>
      <c r="C855" s="84" t="s">
        <v>2550</v>
      </c>
      <c r="D855" s="84"/>
      <c r="F855" s="164"/>
    </row>
    <row r="856" spans="1:6" x14ac:dyDescent="0.2">
      <c r="A856" s="77"/>
      <c r="B856" s="77"/>
      <c r="C856" s="84" t="s">
        <v>70</v>
      </c>
      <c r="D856" s="84"/>
      <c r="F856" s="164"/>
    </row>
    <row r="857" spans="1:6" x14ac:dyDescent="0.2">
      <c r="A857" s="77"/>
      <c r="B857" s="77"/>
      <c r="C857" s="84" t="s">
        <v>87</v>
      </c>
      <c r="D857" s="84"/>
      <c r="F857" s="164"/>
    </row>
    <row r="858" spans="1:6" x14ac:dyDescent="0.2">
      <c r="A858" s="77"/>
      <c r="B858" s="77"/>
      <c r="C858" s="84" t="s">
        <v>2551</v>
      </c>
      <c r="D858" s="84"/>
      <c r="F858" s="164"/>
    </row>
    <row r="859" spans="1:6" x14ac:dyDescent="0.2">
      <c r="A859" s="77"/>
      <c r="B859" s="77"/>
      <c r="C859" s="84" t="s">
        <v>2552</v>
      </c>
      <c r="D859" s="84"/>
      <c r="F859" s="164"/>
    </row>
    <row r="860" spans="1:6" x14ac:dyDescent="0.2">
      <c r="A860" s="77"/>
      <c r="B860" s="77"/>
      <c r="C860" s="84" t="s">
        <v>2553</v>
      </c>
      <c r="D860" s="84"/>
      <c r="F860" s="164"/>
    </row>
    <row r="861" spans="1:6" x14ac:dyDescent="0.2">
      <c r="A861" s="77"/>
      <c r="B861" s="77"/>
      <c r="C861" s="84" t="s">
        <v>2554</v>
      </c>
      <c r="D861" s="84"/>
      <c r="F861" s="164"/>
    </row>
    <row r="862" spans="1:6" x14ac:dyDescent="0.2">
      <c r="A862" s="77"/>
      <c r="B862" s="77"/>
      <c r="C862" s="84" t="s">
        <v>2555</v>
      </c>
      <c r="D862" s="84"/>
      <c r="F862" s="164"/>
    </row>
    <row r="863" spans="1:6" x14ac:dyDescent="0.2">
      <c r="A863" s="74" t="s">
        <v>21</v>
      </c>
      <c r="B863" s="74" t="s">
        <v>55</v>
      </c>
      <c r="C863" s="83" t="s">
        <v>116</v>
      </c>
      <c r="D863" s="83"/>
      <c r="F863" s="164"/>
    </row>
    <row r="864" spans="1:6" x14ac:dyDescent="0.2">
      <c r="A864" s="75"/>
      <c r="B864" s="75"/>
      <c r="C864" s="83" t="s">
        <v>2556</v>
      </c>
      <c r="D864" s="83"/>
      <c r="F864" s="164"/>
    </row>
    <row r="865" spans="1:6" x14ac:dyDescent="0.2">
      <c r="A865" s="75"/>
      <c r="B865" s="75"/>
      <c r="C865" s="83" t="s">
        <v>106</v>
      </c>
      <c r="D865" s="83"/>
      <c r="F865" s="164"/>
    </row>
    <row r="866" spans="1:6" x14ac:dyDescent="0.2">
      <c r="A866" s="75"/>
      <c r="B866" s="75"/>
      <c r="C866" s="83" t="s">
        <v>187</v>
      </c>
      <c r="D866" s="83"/>
      <c r="F866" s="164"/>
    </row>
    <row r="867" spans="1:6" x14ac:dyDescent="0.2">
      <c r="A867" s="75"/>
      <c r="B867" s="75"/>
      <c r="C867" s="83" t="s">
        <v>2557</v>
      </c>
      <c r="D867" s="83"/>
      <c r="F867" s="164"/>
    </row>
    <row r="868" spans="1:6" x14ac:dyDescent="0.2">
      <c r="A868" s="75"/>
      <c r="B868" s="75"/>
      <c r="C868" s="83" t="s">
        <v>2558</v>
      </c>
      <c r="D868" s="83"/>
      <c r="F868" s="164"/>
    </row>
    <row r="869" spans="1:6" x14ac:dyDescent="0.2">
      <c r="A869" s="75"/>
      <c r="B869" s="75"/>
      <c r="C869" s="83" t="s">
        <v>160</v>
      </c>
      <c r="D869" s="83"/>
      <c r="F869" s="164"/>
    </row>
    <row r="870" spans="1:6" x14ac:dyDescent="0.2">
      <c r="A870" s="75"/>
      <c r="B870" s="75"/>
      <c r="C870" s="83" t="s">
        <v>168</v>
      </c>
      <c r="D870" s="83"/>
      <c r="F870" s="164"/>
    </row>
    <row r="871" spans="1:6" x14ac:dyDescent="0.2">
      <c r="A871" s="77" t="s">
        <v>22</v>
      </c>
      <c r="B871" s="77" t="s">
        <v>55</v>
      </c>
      <c r="C871" s="84" t="s">
        <v>116</v>
      </c>
      <c r="D871" s="84"/>
      <c r="F871" s="164"/>
    </row>
    <row r="872" spans="1:6" x14ac:dyDescent="0.2">
      <c r="A872" s="77"/>
      <c r="B872" s="77"/>
      <c r="C872" s="84" t="s">
        <v>106</v>
      </c>
      <c r="D872" s="84"/>
      <c r="F872" s="164"/>
    </row>
    <row r="873" spans="1:6" x14ac:dyDescent="0.2">
      <c r="A873" s="77"/>
      <c r="B873" s="77"/>
      <c r="C873" s="84" t="s">
        <v>2557</v>
      </c>
      <c r="D873" s="84"/>
      <c r="F873" s="164"/>
    </row>
    <row r="874" spans="1:6" x14ac:dyDescent="0.2">
      <c r="A874" s="77"/>
      <c r="B874" s="77"/>
      <c r="C874" s="84" t="s">
        <v>1082</v>
      </c>
      <c r="D874" s="84"/>
      <c r="F874" s="164"/>
    </row>
    <row r="875" spans="1:6" x14ac:dyDescent="0.2">
      <c r="A875" s="74" t="s">
        <v>23</v>
      </c>
      <c r="B875" s="74" t="s">
        <v>55</v>
      </c>
      <c r="C875" s="83" t="s">
        <v>217</v>
      </c>
      <c r="D875" s="83"/>
      <c r="F875" s="164"/>
    </row>
    <row r="876" spans="1:6" x14ac:dyDescent="0.2">
      <c r="A876" s="75"/>
      <c r="B876" s="75"/>
      <c r="C876" s="83" t="s">
        <v>233</v>
      </c>
      <c r="D876" s="83"/>
      <c r="F876" s="164"/>
    </row>
    <row r="877" spans="1:6" x14ac:dyDescent="0.2">
      <c r="A877" s="75"/>
      <c r="B877" s="75"/>
      <c r="C877" s="83" t="s">
        <v>238</v>
      </c>
      <c r="D877" s="83"/>
      <c r="F877" s="164"/>
    </row>
    <row r="878" spans="1:6" x14ac:dyDescent="0.2">
      <c r="A878" s="75"/>
      <c r="B878" s="75"/>
      <c r="C878" s="83" t="s">
        <v>2398</v>
      </c>
      <c r="D878" s="83"/>
      <c r="F878" s="164"/>
    </row>
    <row r="879" spans="1:6" x14ac:dyDescent="0.2">
      <c r="A879" s="75"/>
      <c r="B879" s="75"/>
      <c r="C879" s="83" t="s">
        <v>2559</v>
      </c>
      <c r="D879" s="83"/>
      <c r="F879" s="164"/>
    </row>
    <row r="880" spans="1:6" x14ac:dyDescent="0.2">
      <c r="A880" s="75"/>
      <c r="B880" s="75"/>
      <c r="C880" s="83" t="s">
        <v>2560</v>
      </c>
      <c r="D880" s="83"/>
      <c r="F880" s="164"/>
    </row>
    <row r="881" spans="1:6" x14ac:dyDescent="0.2">
      <c r="A881" s="75"/>
      <c r="B881" s="75"/>
      <c r="C881" s="83" t="s">
        <v>2561</v>
      </c>
      <c r="D881" s="83"/>
      <c r="F881" s="164"/>
    </row>
    <row r="882" spans="1:6" x14ac:dyDescent="0.2">
      <c r="A882" s="75"/>
      <c r="B882" s="75"/>
      <c r="C882" s="83" t="s">
        <v>2562</v>
      </c>
      <c r="D882" s="83"/>
      <c r="E882" s="35" t="s">
        <v>1952</v>
      </c>
      <c r="F882" s="164"/>
    </row>
    <row r="883" spans="1:6" x14ac:dyDescent="0.2">
      <c r="A883" s="75"/>
      <c r="B883" s="75"/>
      <c r="C883" s="83" t="s">
        <v>2563</v>
      </c>
      <c r="D883" s="83" t="s">
        <v>2563</v>
      </c>
      <c r="F883" s="164"/>
    </row>
    <row r="884" spans="1:6" x14ac:dyDescent="0.2">
      <c r="A884" s="76"/>
      <c r="B884" s="76"/>
      <c r="C884" s="83" t="s">
        <v>1082</v>
      </c>
      <c r="D884" s="83"/>
      <c r="F884" s="164"/>
    </row>
    <row r="885" spans="1:6" x14ac:dyDescent="0.2">
      <c r="A885" s="71" t="s">
        <v>24</v>
      </c>
      <c r="B885" s="71" t="s">
        <v>55</v>
      </c>
      <c r="C885" s="84" t="s">
        <v>807</v>
      </c>
      <c r="D885" s="84"/>
      <c r="F885" s="164"/>
    </row>
    <row r="886" spans="1:6" x14ac:dyDescent="0.2">
      <c r="A886" s="72"/>
      <c r="B886" s="72"/>
      <c r="C886" s="84" t="s">
        <v>2564</v>
      </c>
      <c r="D886" s="84"/>
      <c r="F886" s="164"/>
    </row>
    <row r="887" spans="1:6" x14ac:dyDescent="0.2">
      <c r="A887" s="72"/>
      <c r="B887" s="72"/>
      <c r="C887" s="84" t="s">
        <v>817</v>
      </c>
      <c r="D887" s="84"/>
      <c r="F887" s="164"/>
    </row>
    <row r="888" spans="1:6" x14ac:dyDescent="0.2">
      <c r="A888" s="72"/>
      <c r="B888" s="72"/>
      <c r="C888" s="84" t="s">
        <v>2565</v>
      </c>
      <c r="D888" s="84"/>
      <c r="F888" s="164"/>
    </row>
    <row r="889" spans="1:6" x14ac:dyDescent="0.2">
      <c r="A889" s="72"/>
      <c r="B889" s="72"/>
      <c r="C889" s="84" t="s">
        <v>2566</v>
      </c>
      <c r="D889" s="84"/>
      <c r="F889" s="164"/>
    </row>
    <row r="890" spans="1:6" x14ac:dyDescent="0.2">
      <c r="A890" s="72"/>
      <c r="B890" s="72"/>
      <c r="C890" s="84" t="s">
        <v>2567</v>
      </c>
      <c r="D890" s="84" t="s">
        <v>2568</v>
      </c>
      <c r="F890" s="164"/>
    </row>
    <row r="891" spans="1:6" x14ac:dyDescent="0.2">
      <c r="A891" s="72"/>
      <c r="B891" s="72"/>
      <c r="C891" s="84" t="s">
        <v>2569</v>
      </c>
      <c r="D891" s="84"/>
      <c r="F891" s="164"/>
    </row>
    <row r="892" spans="1:6" x14ac:dyDescent="0.2">
      <c r="A892" s="74" t="s">
        <v>25</v>
      </c>
      <c r="B892" s="74" t="s">
        <v>55</v>
      </c>
      <c r="C892" s="83" t="s">
        <v>1268</v>
      </c>
      <c r="D892" s="83"/>
      <c r="F892" s="164"/>
    </row>
    <row r="893" spans="1:6" x14ac:dyDescent="0.2">
      <c r="A893" s="75"/>
      <c r="B893" s="75"/>
      <c r="C893" s="83" t="s">
        <v>1239</v>
      </c>
      <c r="D893" s="83"/>
      <c r="F893" s="164"/>
    </row>
    <row r="894" spans="1:6" x14ac:dyDescent="0.2">
      <c r="A894" s="75"/>
      <c r="B894" s="75"/>
      <c r="C894" s="83" t="s">
        <v>1231</v>
      </c>
      <c r="D894" s="83"/>
      <c r="F894" s="164"/>
    </row>
    <row r="895" spans="1:6" x14ac:dyDescent="0.2">
      <c r="A895" s="75"/>
      <c r="B895" s="75"/>
      <c r="C895" s="83" t="s">
        <v>1283</v>
      </c>
      <c r="D895" s="83"/>
      <c r="F895" s="164"/>
    </row>
    <row r="896" spans="1:6" x14ac:dyDescent="0.2">
      <c r="A896" s="75"/>
      <c r="B896" s="75"/>
      <c r="C896" s="83" t="s">
        <v>2570</v>
      </c>
      <c r="D896" s="83"/>
      <c r="F896" s="164"/>
    </row>
    <row r="897" spans="1:6" x14ac:dyDescent="0.2">
      <c r="A897" s="75"/>
      <c r="B897" s="75"/>
      <c r="C897" s="83" t="s">
        <v>1082</v>
      </c>
      <c r="D897" s="83"/>
      <c r="F897" s="164"/>
    </row>
    <row r="898" spans="1:6" x14ac:dyDescent="0.2">
      <c r="A898" s="71" t="s">
        <v>26</v>
      </c>
      <c r="B898" s="71" t="s">
        <v>55</v>
      </c>
      <c r="C898" s="84" t="s">
        <v>1427</v>
      </c>
      <c r="D898" s="84"/>
      <c r="F898" s="164"/>
    </row>
    <row r="899" spans="1:6" x14ac:dyDescent="0.2">
      <c r="A899" s="72"/>
      <c r="B899" s="72"/>
      <c r="C899" s="84" t="s">
        <v>2571</v>
      </c>
      <c r="D899" s="84"/>
      <c r="F899" s="164"/>
    </row>
    <row r="900" spans="1:6" x14ac:dyDescent="0.2">
      <c r="A900" s="72"/>
      <c r="B900" s="72"/>
      <c r="C900" s="84" t="s">
        <v>807</v>
      </c>
      <c r="D900" s="84"/>
      <c r="F900" s="164"/>
    </row>
    <row r="901" spans="1:6" x14ac:dyDescent="0.2">
      <c r="A901" s="72"/>
      <c r="B901" s="72"/>
      <c r="C901" s="84" t="s">
        <v>1082</v>
      </c>
      <c r="D901" s="84"/>
      <c r="F901" s="164"/>
    </row>
    <row r="902" spans="1:6" x14ac:dyDescent="0.2">
      <c r="A902" s="74" t="s">
        <v>28</v>
      </c>
      <c r="B902" s="74" t="s">
        <v>55</v>
      </c>
      <c r="C902" s="83" t="s">
        <v>2572</v>
      </c>
      <c r="D902" s="83"/>
      <c r="F902" s="164"/>
    </row>
    <row r="903" spans="1:6" x14ac:dyDescent="0.2">
      <c r="A903" s="75"/>
      <c r="B903" s="75"/>
      <c r="C903" s="83" t="s">
        <v>1466</v>
      </c>
      <c r="D903" s="83"/>
      <c r="F903" s="164"/>
    </row>
    <row r="904" spans="1:6" x14ac:dyDescent="0.2">
      <c r="A904" s="75"/>
      <c r="B904" s="75"/>
      <c r="C904" s="83" t="s">
        <v>1814</v>
      </c>
      <c r="D904" s="83"/>
      <c r="F904" s="164"/>
    </row>
    <row r="905" spans="1:6" x14ac:dyDescent="0.2">
      <c r="A905" s="75"/>
      <c r="B905" s="75"/>
      <c r="C905" s="83" t="s">
        <v>2573</v>
      </c>
      <c r="D905" s="83"/>
      <c r="F905" s="164"/>
    </row>
    <row r="906" spans="1:6" x14ac:dyDescent="0.2">
      <c r="A906" s="75"/>
      <c r="B906" s="75"/>
      <c r="C906" s="83" t="s">
        <v>2574</v>
      </c>
      <c r="D906" s="83"/>
      <c r="F906" s="164"/>
    </row>
    <row r="907" spans="1:6" x14ac:dyDescent="0.2">
      <c r="A907" s="90" t="s">
        <v>30</v>
      </c>
      <c r="B907" s="90" t="s">
        <v>55</v>
      </c>
      <c r="C907" s="73" t="s">
        <v>2575</v>
      </c>
      <c r="D907" s="73"/>
      <c r="F907" s="164"/>
    </row>
    <row r="908" spans="1:6" x14ac:dyDescent="0.2">
      <c r="A908" s="77"/>
      <c r="B908" s="77"/>
      <c r="C908" s="73" t="s">
        <v>1465</v>
      </c>
      <c r="D908" s="73"/>
      <c r="F908" s="164"/>
    </row>
    <row r="909" spans="1:6" x14ac:dyDescent="0.2">
      <c r="A909" s="77"/>
      <c r="B909" s="77"/>
      <c r="C909" s="84" t="s">
        <v>2576</v>
      </c>
      <c r="D909" s="84"/>
      <c r="F909" s="164"/>
    </row>
    <row r="910" spans="1:6" x14ac:dyDescent="0.2">
      <c r="A910" s="77"/>
      <c r="B910" s="77"/>
      <c r="C910" s="84" t="s">
        <v>2577</v>
      </c>
      <c r="D910" s="84"/>
      <c r="F910" s="164"/>
    </row>
    <row r="911" spans="1:6" x14ac:dyDescent="0.2">
      <c r="A911" s="77"/>
      <c r="B911" s="77"/>
      <c r="C911" s="84" t="s">
        <v>2578</v>
      </c>
      <c r="D911" s="84"/>
      <c r="F911" s="164"/>
    </row>
    <row r="912" spans="1:6" x14ac:dyDescent="0.2">
      <c r="A912" s="77"/>
      <c r="B912" s="77"/>
      <c r="C912" s="84" t="s">
        <v>2579</v>
      </c>
      <c r="D912" s="84"/>
      <c r="F912" s="164"/>
    </row>
    <row r="913" spans="1:6" x14ac:dyDescent="0.2">
      <c r="A913" s="91" t="s">
        <v>31</v>
      </c>
      <c r="B913" s="91" t="s">
        <v>55</v>
      </c>
      <c r="C913" s="76" t="s">
        <v>116</v>
      </c>
      <c r="D913" s="76"/>
      <c r="F913" s="164"/>
    </row>
    <row r="914" spans="1:6" x14ac:dyDescent="0.2">
      <c r="A914" s="69"/>
      <c r="B914" s="69"/>
      <c r="C914" s="76" t="s">
        <v>2556</v>
      </c>
      <c r="D914" s="76"/>
      <c r="F914" s="164"/>
    </row>
    <row r="915" spans="1:6" x14ac:dyDescent="0.2">
      <c r="A915" s="69"/>
      <c r="B915" s="69"/>
      <c r="C915" s="83" t="s">
        <v>106</v>
      </c>
      <c r="D915" s="83"/>
      <c r="F915" s="164"/>
    </row>
    <row r="916" spans="1:6" x14ac:dyDescent="0.2">
      <c r="A916" s="69"/>
      <c r="B916" s="69"/>
      <c r="C916" s="83" t="s">
        <v>187</v>
      </c>
      <c r="D916" s="83"/>
      <c r="F916" s="164"/>
    </row>
    <row r="917" spans="1:6" x14ac:dyDescent="0.2">
      <c r="A917" s="69"/>
      <c r="B917" s="69"/>
      <c r="C917" s="83" t="s">
        <v>2557</v>
      </c>
      <c r="D917" s="83"/>
      <c r="F917" s="164"/>
    </row>
    <row r="918" spans="1:6" x14ac:dyDescent="0.2">
      <c r="A918" s="69"/>
      <c r="B918" s="69"/>
      <c r="C918" s="83" t="s">
        <v>2558</v>
      </c>
      <c r="D918" s="83"/>
      <c r="F918" s="164"/>
    </row>
    <row r="919" spans="1:6" x14ac:dyDescent="0.2">
      <c r="A919" s="69"/>
      <c r="B919" s="69"/>
      <c r="C919" s="76" t="s">
        <v>160</v>
      </c>
      <c r="D919" s="76"/>
      <c r="F919" s="164"/>
    </row>
    <row r="920" spans="1:6" x14ac:dyDescent="0.2">
      <c r="A920" s="69"/>
      <c r="B920" s="69"/>
      <c r="C920" s="76" t="s">
        <v>168</v>
      </c>
      <c r="D920" s="76"/>
      <c r="E920" s="92"/>
      <c r="F920" s="164"/>
    </row>
    <row r="921" spans="1:6" x14ac:dyDescent="0.2">
      <c r="A921" s="90" t="s">
        <v>32</v>
      </c>
      <c r="B921" s="90" t="s">
        <v>55</v>
      </c>
      <c r="C921" s="73" t="s">
        <v>2580</v>
      </c>
      <c r="D921" s="73"/>
      <c r="E921" s="92"/>
      <c r="F921" s="164"/>
    </row>
    <row r="922" spans="1:6" x14ac:dyDescent="0.2">
      <c r="A922" s="77"/>
      <c r="B922" s="77"/>
      <c r="C922" s="73" t="s">
        <v>2581</v>
      </c>
      <c r="D922" s="73"/>
      <c r="E922" s="92"/>
      <c r="F922" s="164"/>
    </row>
    <row r="923" spans="1:6" x14ac:dyDescent="0.2">
      <c r="A923" s="77"/>
      <c r="B923" s="77"/>
      <c r="C923" s="84" t="s">
        <v>2582</v>
      </c>
      <c r="D923" s="84"/>
      <c r="E923" s="92"/>
      <c r="F923" s="164"/>
    </row>
    <row r="924" spans="1:6" x14ac:dyDescent="0.2">
      <c r="A924" s="77"/>
      <c r="B924" s="77"/>
      <c r="C924" s="84" t="s">
        <v>2583</v>
      </c>
      <c r="D924" s="84"/>
      <c r="E924" s="92"/>
      <c r="F924" s="164"/>
    </row>
    <row r="925" spans="1:6" x14ac:dyDescent="0.2">
      <c r="A925" s="77"/>
      <c r="B925" s="77"/>
      <c r="C925" s="84" t="s">
        <v>2584</v>
      </c>
      <c r="D925" s="84"/>
      <c r="F925" s="164"/>
    </row>
    <row r="926" spans="1:6" x14ac:dyDescent="0.2">
      <c r="A926" s="77"/>
      <c r="B926" s="77"/>
      <c r="C926" s="84" t="s">
        <v>1082</v>
      </c>
      <c r="D926" s="84"/>
      <c r="F926" s="164"/>
    </row>
    <row r="927" spans="1:6" x14ac:dyDescent="0.2">
      <c r="A927" s="91" t="s">
        <v>33</v>
      </c>
      <c r="B927" s="91" t="s">
        <v>55</v>
      </c>
      <c r="C927" s="83" t="s">
        <v>2585</v>
      </c>
      <c r="D927" s="83"/>
      <c r="F927" s="164"/>
    </row>
    <row r="928" spans="1:6" x14ac:dyDescent="0.2">
      <c r="A928" s="69"/>
      <c r="B928" s="69"/>
      <c r="C928" s="83" t="s">
        <v>2586</v>
      </c>
      <c r="D928" s="83"/>
      <c r="F928" s="164"/>
    </row>
    <row r="929" spans="1:6" x14ac:dyDescent="0.2">
      <c r="A929" s="69"/>
      <c r="B929" s="69"/>
      <c r="C929" s="83" t="s">
        <v>2587</v>
      </c>
      <c r="D929" s="83"/>
      <c r="F929" s="164"/>
    </row>
    <row r="930" spans="1:6" ht="16" x14ac:dyDescent="0.2">
      <c r="A930" s="63" t="s">
        <v>34</v>
      </c>
      <c r="B930" s="63" t="s">
        <v>55</v>
      </c>
      <c r="C930" s="73" t="s">
        <v>2588</v>
      </c>
      <c r="D930" s="73"/>
      <c r="F930" s="164"/>
    </row>
    <row r="931" spans="1:6" x14ac:dyDescent="0.2">
      <c r="A931" s="93"/>
      <c r="B931" s="93"/>
      <c r="C931" s="73" t="s">
        <v>233</v>
      </c>
      <c r="D931" s="73"/>
      <c r="F931" s="164"/>
    </row>
    <row r="932" spans="1:6" x14ac:dyDescent="0.2">
      <c r="A932" s="93"/>
      <c r="B932" s="93"/>
      <c r="C932" s="84" t="s">
        <v>217</v>
      </c>
      <c r="D932" s="84"/>
      <c r="F932" s="164"/>
    </row>
    <row r="933" spans="1:6" x14ac:dyDescent="0.2">
      <c r="A933" s="93"/>
      <c r="B933" s="93"/>
      <c r="C933" s="84" t="s">
        <v>238</v>
      </c>
      <c r="D933" s="84"/>
      <c r="F933" s="164"/>
    </row>
    <row r="934" spans="1:6" x14ac:dyDescent="0.2">
      <c r="A934" s="93"/>
      <c r="B934" s="93"/>
      <c r="C934" s="84" t="s">
        <v>1082</v>
      </c>
      <c r="D934" s="84"/>
      <c r="F934" s="164"/>
    </row>
    <row r="935" spans="1:6" ht="16" x14ac:dyDescent="0.2">
      <c r="A935" s="67" t="s">
        <v>35</v>
      </c>
      <c r="B935" s="67" t="s">
        <v>55</v>
      </c>
      <c r="C935" s="76" t="s">
        <v>217</v>
      </c>
      <c r="D935" s="76"/>
      <c r="F935" s="164"/>
    </row>
    <row r="936" spans="1:6" x14ac:dyDescent="0.2">
      <c r="A936" s="70"/>
      <c r="B936" s="70"/>
      <c r="C936" s="76" t="s">
        <v>233</v>
      </c>
      <c r="D936" s="76"/>
      <c r="F936" s="164"/>
    </row>
    <row r="937" spans="1:6" x14ac:dyDescent="0.2">
      <c r="A937" s="70"/>
      <c r="B937" s="70"/>
      <c r="C937" s="83" t="s">
        <v>238</v>
      </c>
      <c r="D937" s="83"/>
      <c r="F937" s="164"/>
    </row>
    <row r="938" spans="1:6" x14ac:dyDescent="0.2">
      <c r="A938" s="70"/>
      <c r="B938" s="70"/>
      <c r="C938" s="83" t="s">
        <v>2398</v>
      </c>
      <c r="D938" s="83"/>
      <c r="F938" s="164"/>
    </row>
    <row r="939" spans="1:6" x14ac:dyDescent="0.2">
      <c r="A939" s="70"/>
      <c r="B939" s="70"/>
      <c r="C939" s="83" t="s">
        <v>2589</v>
      </c>
      <c r="D939" s="83"/>
      <c r="F939" s="164"/>
    </row>
    <row r="940" spans="1:6" x14ac:dyDescent="0.2">
      <c r="A940" s="70"/>
      <c r="B940" s="70"/>
      <c r="C940" s="76" t="s">
        <v>2589</v>
      </c>
      <c r="D940" s="76"/>
      <c r="F940" s="164"/>
    </row>
    <row r="941" spans="1:6" x14ac:dyDescent="0.2">
      <c r="A941" s="70"/>
      <c r="B941" s="70"/>
      <c r="C941" s="76" t="s">
        <v>2560</v>
      </c>
      <c r="D941" s="76"/>
      <c r="F941" s="164"/>
    </row>
    <row r="942" spans="1:6" x14ac:dyDescent="0.2">
      <c r="A942" s="70"/>
      <c r="B942" s="70"/>
      <c r="C942" s="83" t="s">
        <v>2561</v>
      </c>
      <c r="D942" s="83"/>
      <c r="F942" s="164"/>
    </row>
    <row r="943" spans="1:6" x14ac:dyDescent="0.2">
      <c r="A943" s="70"/>
      <c r="B943" s="70"/>
      <c r="C943" s="76" t="s">
        <v>2562</v>
      </c>
      <c r="D943" s="76"/>
      <c r="F943" s="164"/>
    </row>
    <row r="944" spans="1:6" x14ac:dyDescent="0.2">
      <c r="A944" s="70"/>
      <c r="B944" s="70"/>
      <c r="C944" s="76" t="s">
        <v>2588</v>
      </c>
      <c r="D944" s="76"/>
      <c r="E944" s="35" t="s">
        <v>1952</v>
      </c>
      <c r="F944" s="164"/>
    </row>
    <row r="945" spans="1:6" x14ac:dyDescent="0.2">
      <c r="A945" s="70"/>
      <c r="B945" s="70"/>
      <c r="C945" s="83" t="s">
        <v>2590</v>
      </c>
      <c r="D945" s="83" t="s">
        <v>2590</v>
      </c>
      <c r="F945" s="164"/>
    </row>
    <row r="946" spans="1:6" ht="14.25" customHeight="1" x14ac:dyDescent="0.2">
      <c r="A946" s="94"/>
      <c r="B946" s="94"/>
      <c r="C946" s="83" t="s">
        <v>1082</v>
      </c>
      <c r="D946" s="83"/>
      <c r="F946" s="164"/>
    </row>
    <row r="947" spans="1:6" ht="32" x14ac:dyDescent="0.2">
      <c r="A947" s="63" t="s">
        <v>36</v>
      </c>
      <c r="B947" s="63" t="s">
        <v>55</v>
      </c>
      <c r="C947" s="73" t="s">
        <v>2591</v>
      </c>
      <c r="D947" s="73"/>
      <c r="F947" s="164"/>
    </row>
    <row r="948" spans="1:6" x14ac:dyDescent="0.2">
      <c r="A948" s="93"/>
      <c r="B948" s="93"/>
      <c r="C948" s="73" t="s">
        <v>2592</v>
      </c>
      <c r="D948" s="73"/>
      <c r="F948" s="164"/>
    </row>
    <row r="949" spans="1:6" x14ac:dyDescent="0.2">
      <c r="A949" s="93"/>
      <c r="B949" s="93"/>
      <c r="C949" s="84" t="s">
        <v>2593</v>
      </c>
      <c r="D949" s="84"/>
      <c r="F949" s="164"/>
    </row>
    <row r="950" spans="1:6" x14ac:dyDescent="0.2">
      <c r="A950" s="93"/>
      <c r="B950" s="93"/>
      <c r="C950" s="84" t="s">
        <v>2594</v>
      </c>
      <c r="D950" s="84"/>
      <c r="F950" s="164"/>
    </row>
    <row r="951" spans="1:6" x14ac:dyDescent="0.2">
      <c r="A951" s="93"/>
      <c r="B951" s="93"/>
      <c r="C951" s="84" t="s">
        <v>2595</v>
      </c>
      <c r="D951" s="84"/>
      <c r="F951" s="164"/>
    </row>
    <row r="952" spans="1:6" x14ac:dyDescent="0.2">
      <c r="A952" s="93"/>
      <c r="B952" s="93"/>
      <c r="C952" s="73" t="s">
        <v>1545</v>
      </c>
      <c r="D952" s="73"/>
      <c r="F952" s="164"/>
    </row>
    <row r="953" spans="1:6" x14ac:dyDescent="0.2">
      <c r="A953" s="93"/>
      <c r="B953" s="93"/>
      <c r="C953" s="73" t="s">
        <v>2588</v>
      </c>
      <c r="D953" s="73"/>
      <c r="F953" s="164"/>
    </row>
    <row r="954" spans="1:6" x14ac:dyDescent="0.2">
      <c r="A954" s="93"/>
      <c r="B954" s="93"/>
      <c r="C954" s="84" t="s">
        <v>2596</v>
      </c>
      <c r="D954" s="84" t="s">
        <v>2597</v>
      </c>
      <c r="F954" s="164"/>
    </row>
    <row r="955" spans="1:6" x14ac:dyDescent="0.2">
      <c r="A955" s="93"/>
      <c r="B955" s="93"/>
      <c r="C955" s="84" t="s">
        <v>2567</v>
      </c>
      <c r="D955" s="84" t="s">
        <v>2568</v>
      </c>
      <c r="F955" s="164"/>
    </row>
    <row r="956" spans="1:6" x14ac:dyDescent="0.2">
      <c r="A956" s="93"/>
      <c r="B956" s="93"/>
      <c r="C956" s="84" t="s">
        <v>1082</v>
      </c>
      <c r="D956" s="84"/>
      <c r="F956" s="164"/>
    </row>
    <row r="957" spans="1:6" ht="16" x14ac:dyDescent="0.2">
      <c r="A957" s="67" t="s">
        <v>37</v>
      </c>
      <c r="B957" s="67" t="s">
        <v>55</v>
      </c>
      <c r="C957" s="83" t="s">
        <v>2598</v>
      </c>
      <c r="D957" s="83"/>
      <c r="F957" s="164"/>
    </row>
    <row r="958" spans="1:6" x14ac:dyDescent="0.2">
      <c r="A958" s="70"/>
      <c r="B958" s="70"/>
      <c r="C958" s="83" t="s">
        <v>2599</v>
      </c>
      <c r="D958" s="83"/>
      <c r="F958" s="164"/>
    </row>
    <row r="959" spans="1:6" x14ac:dyDescent="0.2">
      <c r="A959" s="70"/>
      <c r="B959" s="70"/>
      <c r="C959" s="83" t="s">
        <v>2600</v>
      </c>
      <c r="D959" s="83"/>
      <c r="F959" s="164"/>
    </row>
    <row r="960" spans="1:6" x14ac:dyDescent="0.2">
      <c r="A960" s="70"/>
      <c r="B960" s="70"/>
      <c r="C960" s="83" t="s">
        <v>2601</v>
      </c>
      <c r="D960" s="83"/>
      <c r="F960" s="164"/>
    </row>
    <row r="961" spans="1:6" x14ac:dyDescent="0.2">
      <c r="A961" s="70"/>
      <c r="B961" s="70"/>
      <c r="C961" s="83" t="s">
        <v>2602</v>
      </c>
      <c r="D961" s="83"/>
      <c r="F961" s="164"/>
    </row>
    <row r="962" spans="1:6" x14ac:dyDescent="0.2">
      <c r="A962" s="70"/>
      <c r="B962" s="70"/>
      <c r="C962" s="83" t="s">
        <v>1587</v>
      </c>
      <c r="D962" s="83"/>
      <c r="F962" s="164"/>
    </row>
    <row r="963" spans="1:6" x14ac:dyDescent="0.2">
      <c r="A963" s="70"/>
      <c r="B963" s="70"/>
      <c r="C963" s="83" t="s">
        <v>1565</v>
      </c>
      <c r="D963" s="83"/>
      <c r="E963" s="35" t="s">
        <v>1952</v>
      </c>
      <c r="F963" s="164"/>
    </row>
    <row r="964" spans="1:6" x14ac:dyDescent="0.2">
      <c r="A964" s="70"/>
      <c r="B964" s="70"/>
      <c r="C964" s="83" t="s">
        <v>2473</v>
      </c>
      <c r="D964" s="83"/>
      <c r="F964" s="164"/>
    </row>
    <row r="965" spans="1:6" ht="16" x14ac:dyDescent="0.2">
      <c r="A965" s="63" t="s">
        <v>39</v>
      </c>
      <c r="B965" s="63" t="s">
        <v>55</v>
      </c>
      <c r="C965" s="84" t="s">
        <v>2572</v>
      </c>
      <c r="D965" s="84"/>
      <c r="F965" s="164"/>
    </row>
    <row r="966" spans="1:6" x14ac:dyDescent="0.2">
      <c r="A966" s="93"/>
      <c r="B966" s="93"/>
      <c r="C966" s="84" t="s">
        <v>1466</v>
      </c>
      <c r="D966" s="84"/>
      <c r="F966" s="164"/>
    </row>
    <row r="967" spans="1:6" x14ac:dyDescent="0.2">
      <c r="A967" s="93"/>
      <c r="B967" s="93"/>
      <c r="C967" s="84" t="s">
        <v>1814</v>
      </c>
      <c r="D967" s="84"/>
      <c r="F967" s="164"/>
    </row>
    <row r="968" spans="1:6" x14ac:dyDescent="0.2">
      <c r="A968" s="93"/>
      <c r="B968" s="93"/>
      <c r="C968" s="84" t="s">
        <v>2573</v>
      </c>
      <c r="D968" s="84"/>
      <c r="F968" s="164"/>
    </row>
    <row r="969" spans="1:6" x14ac:dyDescent="0.2">
      <c r="A969" s="93"/>
      <c r="B969" s="93"/>
      <c r="C969" s="84" t="s">
        <v>2574</v>
      </c>
      <c r="D969" s="84"/>
      <c r="E969" s="35" t="s">
        <v>1952</v>
      </c>
      <c r="F969" s="164"/>
    </row>
    <row r="970" spans="1:6" x14ac:dyDescent="0.2">
      <c r="A970" s="93"/>
      <c r="B970" s="93"/>
      <c r="C970" s="84" t="s">
        <v>2603</v>
      </c>
      <c r="D970" s="84"/>
      <c r="F970" s="164"/>
    </row>
    <row r="971" spans="1:6" ht="16" x14ac:dyDescent="0.2">
      <c r="A971" s="67" t="s">
        <v>41</v>
      </c>
      <c r="B971" s="67" t="s">
        <v>55</v>
      </c>
      <c r="C971" s="83" t="s">
        <v>2604</v>
      </c>
      <c r="D971" s="83"/>
      <c r="F971" s="164"/>
    </row>
    <row r="972" spans="1:6" x14ac:dyDescent="0.2">
      <c r="A972" s="70"/>
      <c r="B972" s="70"/>
      <c r="C972" s="83" t="s">
        <v>2605</v>
      </c>
      <c r="D972" s="83"/>
      <c r="F972" s="164"/>
    </row>
    <row r="973" spans="1:6" x14ac:dyDescent="0.2">
      <c r="A973" s="70"/>
      <c r="B973" s="70"/>
      <c r="C973" s="83" t="s">
        <v>2606</v>
      </c>
      <c r="D973" s="83"/>
      <c r="F973" s="164"/>
    </row>
    <row r="974" spans="1:6" x14ac:dyDescent="0.2">
      <c r="A974" s="70"/>
      <c r="B974" s="70"/>
      <c r="C974" s="83" t="s">
        <v>2607</v>
      </c>
      <c r="D974" s="83"/>
      <c r="F974" s="164"/>
    </row>
    <row r="975" spans="1:6" x14ac:dyDescent="0.2">
      <c r="A975" s="70"/>
      <c r="B975" s="70"/>
      <c r="C975" s="83" t="s">
        <v>1854</v>
      </c>
      <c r="D975" s="83"/>
      <c r="F975" s="164"/>
    </row>
    <row r="976" spans="1:6" x14ac:dyDescent="0.2">
      <c r="A976" s="70"/>
      <c r="B976" s="70"/>
      <c r="C976" s="83" t="s">
        <v>1867</v>
      </c>
      <c r="D976" s="83"/>
      <c r="F976" s="164"/>
    </row>
    <row r="977" spans="1:6" x14ac:dyDescent="0.2">
      <c r="A977" s="94"/>
      <c r="B977" s="94"/>
      <c r="C977" s="83" t="s">
        <v>1082</v>
      </c>
      <c r="D977" s="83"/>
      <c r="E977" s="35" t="s">
        <v>2609</v>
      </c>
      <c r="F977" s="164"/>
    </row>
    <row r="978" spans="1:6" ht="16" x14ac:dyDescent="0.2">
      <c r="A978" s="63" t="s">
        <v>40</v>
      </c>
      <c r="B978" s="63" t="s">
        <v>55</v>
      </c>
      <c r="C978" s="84" t="s">
        <v>2608</v>
      </c>
      <c r="D978" s="84"/>
      <c r="F978" s="164"/>
    </row>
    <row r="979" spans="1:6" x14ac:dyDescent="0.2">
      <c r="A979" s="93"/>
      <c r="B979" s="93"/>
      <c r="C979" s="84" t="s">
        <v>2610</v>
      </c>
      <c r="D979" s="84"/>
      <c r="F979" s="164"/>
    </row>
    <row r="980" spans="1:6" x14ac:dyDescent="0.2">
      <c r="A980" s="93"/>
      <c r="B980" s="93"/>
      <c r="C980" s="84" t="s">
        <v>1813</v>
      </c>
      <c r="D980" s="84"/>
      <c r="F980" s="164"/>
    </row>
    <row r="981" spans="1:6" x14ac:dyDescent="0.2">
      <c r="A981" s="93"/>
      <c r="B981" s="93"/>
      <c r="C981" s="84" t="s">
        <v>2611</v>
      </c>
      <c r="D981" s="84"/>
      <c r="F981" s="164"/>
    </row>
    <row r="982" spans="1:6" x14ac:dyDescent="0.2">
      <c r="A982" s="93"/>
      <c r="B982" s="93"/>
      <c r="C982" s="84" t="s">
        <v>2612</v>
      </c>
      <c r="D982" s="84"/>
      <c r="F982" s="164"/>
    </row>
    <row r="983" spans="1:6" x14ac:dyDescent="0.2">
      <c r="A983" s="93"/>
      <c r="B983" s="93"/>
      <c r="C983" s="84" t="s">
        <v>2613</v>
      </c>
      <c r="D983" s="84"/>
      <c r="F983" s="164"/>
    </row>
    <row r="984" spans="1:6" x14ac:dyDescent="0.2">
      <c r="A984" s="93"/>
      <c r="B984" s="93"/>
      <c r="C984" s="84" t="s">
        <v>2614</v>
      </c>
      <c r="D984" s="84"/>
      <c r="F984" s="164"/>
    </row>
    <row r="985" spans="1:6" x14ac:dyDescent="0.2">
      <c r="A985" s="93"/>
      <c r="B985" s="93"/>
      <c r="C985" s="84" t="s">
        <v>2615</v>
      </c>
      <c r="D985" s="84"/>
      <c r="E985" s="35" t="s">
        <v>1952</v>
      </c>
      <c r="F985" s="164"/>
    </row>
    <row r="986" spans="1:6" x14ac:dyDescent="0.2">
      <c r="A986" s="93"/>
      <c r="B986" s="93"/>
      <c r="C986" s="84" t="s">
        <v>2616</v>
      </c>
      <c r="D986" s="84" t="s">
        <v>2617</v>
      </c>
      <c r="F986" s="164"/>
    </row>
    <row r="987" spans="1:6" ht="16" x14ac:dyDescent="0.2">
      <c r="A987" s="67" t="s">
        <v>42</v>
      </c>
      <c r="B987" s="67" t="s">
        <v>55</v>
      </c>
      <c r="C987" s="83" t="s">
        <v>2575</v>
      </c>
      <c r="D987" s="83"/>
      <c r="F987" s="164"/>
    </row>
    <row r="988" spans="1:6" x14ac:dyDescent="0.2">
      <c r="A988" s="70"/>
      <c r="B988" s="70"/>
      <c r="C988" s="83" t="s">
        <v>1465</v>
      </c>
      <c r="D988" s="83"/>
      <c r="F988" s="164"/>
    </row>
    <row r="989" spans="1:6" x14ac:dyDescent="0.2">
      <c r="A989" s="70"/>
      <c r="B989" s="70"/>
      <c r="C989" s="83" t="s">
        <v>2618</v>
      </c>
      <c r="D989" s="83"/>
      <c r="F989" s="164"/>
    </row>
    <row r="990" spans="1:6" x14ac:dyDescent="0.2">
      <c r="A990" s="70"/>
      <c r="B990" s="70"/>
      <c r="C990" s="83" t="s">
        <v>2619</v>
      </c>
      <c r="D990" s="83"/>
      <c r="F990" s="164"/>
    </row>
    <row r="991" spans="1:6" x14ac:dyDescent="0.2">
      <c r="A991" s="70"/>
      <c r="B991" s="70"/>
      <c r="C991" s="83" t="s">
        <v>2620</v>
      </c>
      <c r="D991" s="83"/>
      <c r="F991" s="164"/>
    </row>
    <row r="992" spans="1:6" x14ac:dyDescent="0.2">
      <c r="A992" s="70"/>
      <c r="B992" s="70"/>
      <c r="C992" s="83" t="s">
        <v>2621</v>
      </c>
      <c r="D992" s="83"/>
      <c r="F992" s="164"/>
    </row>
    <row r="993" spans="1:6" ht="16" x14ac:dyDescent="0.2">
      <c r="A993" s="63" t="s">
        <v>43</v>
      </c>
      <c r="B993" s="63" t="s">
        <v>55</v>
      </c>
      <c r="C993" s="84" t="s">
        <v>233</v>
      </c>
      <c r="D993" s="84"/>
      <c r="F993" s="164"/>
    </row>
    <row r="994" spans="1:6" x14ac:dyDescent="0.2">
      <c r="A994" s="93"/>
      <c r="B994" s="93"/>
      <c r="C994" s="84" t="s">
        <v>217</v>
      </c>
      <c r="D994" s="84"/>
      <c r="F994" s="164"/>
    </row>
    <row r="995" spans="1:6" x14ac:dyDescent="0.2">
      <c r="A995" s="93"/>
      <c r="B995" s="93"/>
      <c r="C995" s="84" t="s">
        <v>168</v>
      </c>
      <c r="D995" s="84"/>
      <c r="F995" s="164"/>
    </row>
    <row r="996" spans="1:6" x14ac:dyDescent="0.2">
      <c r="A996" s="93"/>
      <c r="B996" s="93"/>
      <c r="C996" s="84" t="s">
        <v>238</v>
      </c>
      <c r="D996" s="84"/>
      <c r="F996" s="164"/>
    </row>
    <row r="997" spans="1:6" x14ac:dyDescent="0.2">
      <c r="A997" s="93"/>
      <c r="B997" s="93"/>
      <c r="C997" s="84" t="s">
        <v>2622</v>
      </c>
      <c r="D997" s="84" t="s">
        <v>2623</v>
      </c>
      <c r="F997" s="164"/>
    </row>
    <row r="998" spans="1:6" x14ac:dyDescent="0.2">
      <c r="A998" s="93"/>
      <c r="B998" s="93"/>
      <c r="C998" s="84" t="s">
        <v>1082</v>
      </c>
      <c r="D998" s="84"/>
      <c r="E998" s="35" t="s">
        <v>2609</v>
      </c>
      <c r="F998" s="164"/>
    </row>
    <row r="999" spans="1:6" ht="16" x14ac:dyDescent="0.2">
      <c r="A999" s="67" t="s">
        <v>44</v>
      </c>
      <c r="B999" s="67" t="s">
        <v>55</v>
      </c>
      <c r="C999" s="83" t="s">
        <v>2624</v>
      </c>
      <c r="D999" s="83"/>
      <c r="F999" s="164"/>
    </row>
    <row r="1000" spans="1:6" x14ac:dyDescent="0.2">
      <c r="A1000" s="70"/>
      <c r="B1000" s="70"/>
      <c r="C1000" s="83" t="s">
        <v>2625</v>
      </c>
      <c r="D1000" s="83"/>
      <c r="F1000" s="164"/>
    </row>
    <row r="1001" spans="1:6" ht="16" x14ac:dyDescent="0.2">
      <c r="A1001" s="63" t="s">
        <v>46</v>
      </c>
      <c r="B1001" s="63" t="s">
        <v>55</v>
      </c>
      <c r="C1001" s="84" t="s">
        <v>2626</v>
      </c>
      <c r="D1001" s="84"/>
      <c r="F1001" s="164"/>
    </row>
    <row r="1002" spans="1:6" x14ac:dyDescent="0.2">
      <c r="A1002" s="93"/>
      <c r="B1002" s="93"/>
      <c r="C1002" s="84" t="s">
        <v>2627</v>
      </c>
      <c r="D1002" s="84"/>
      <c r="F1002" s="164"/>
    </row>
    <row r="1003" spans="1:6" x14ac:dyDescent="0.2">
      <c r="A1003" s="93"/>
      <c r="B1003" s="93"/>
      <c r="C1003" s="84" t="s">
        <v>2628</v>
      </c>
      <c r="D1003" s="84"/>
      <c r="E1003" s="35" t="s">
        <v>1952</v>
      </c>
      <c r="F1003" s="164"/>
    </row>
    <row r="1004" spans="1:6" x14ac:dyDescent="0.2">
      <c r="A1004" s="93"/>
      <c r="B1004" s="93"/>
      <c r="C1004" s="84" t="s">
        <v>2629</v>
      </c>
      <c r="D1004" s="84"/>
      <c r="F1004" s="164"/>
    </row>
    <row r="1005" spans="1:6" x14ac:dyDescent="0.2">
      <c r="A1005" s="93"/>
      <c r="B1005" s="93"/>
      <c r="C1005" s="84" t="s">
        <v>2630</v>
      </c>
      <c r="D1005" s="84"/>
      <c r="F1005" s="164"/>
    </row>
    <row r="1006" spans="1:6" x14ac:dyDescent="0.2">
      <c r="A1006" s="93"/>
      <c r="B1006" s="93"/>
      <c r="C1006" s="84" t="s">
        <v>2631</v>
      </c>
      <c r="D1006" s="84"/>
      <c r="E1006" s="35" t="s">
        <v>1952</v>
      </c>
      <c r="F1006" s="164"/>
    </row>
    <row r="1007" spans="1:6" x14ac:dyDescent="0.2">
      <c r="A1007" s="93"/>
      <c r="B1007" s="93"/>
      <c r="C1007" s="84" t="s">
        <v>2632</v>
      </c>
      <c r="D1007" s="84"/>
      <c r="F1007" s="164"/>
    </row>
    <row r="1008" spans="1:6" x14ac:dyDescent="0.2">
      <c r="A1008" s="93"/>
      <c r="B1008" s="93"/>
      <c r="C1008" s="84" t="s">
        <v>2633</v>
      </c>
      <c r="D1008" s="84"/>
      <c r="F1008" s="164"/>
    </row>
    <row r="1009" spans="1:6" x14ac:dyDescent="0.2">
      <c r="A1009" s="93"/>
      <c r="B1009" s="93"/>
      <c r="C1009" s="84" t="s">
        <v>2634</v>
      </c>
      <c r="D1009" s="84"/>
      <c r="F1009" s="164"/>
    </row>
    <row r="1010" spans="1:6" x14ac:dyDescent="0.2">
      <c r="A1010" s="93"/>
      <c r="B1010" s="93"/>
      <c r="C1010" s="84" t="s">
        <v>2635</v>
      </c>
      <c r="D1010" s="84"/>
      <c r="F1010" s="164"/>
    </row>
    <row r="1011" spans="1:6" x14ac:dyDescent="0.2">
      <c r="A1011" s="93"/>
      <c r="B1011" s="93"/>
      <c r="C1011" s="84" t="s">
        <v>2636</v>
      </c>
      <c r="D1011" s="84"/>
      <c r="F1011" s="164"/>
    </row>
    <row r="1012" spans="1:6" x14ac:dyDescent="0.2">
      <c r="A1012" s="93"/>
      <c r="B1012" s="93"/>
      <c r="C1012" s="84" t="s">
        <v>2637</v>
      </c>
      <c r="D1012" s="84"/>
      <c r="F1012" s="164"/>
    </row>
    <row r="1013" spans="1:6" x14ac:dyDescent="0.2">
      <c r="A1013" s="93"/>
      <c r="B1013" s="93"/>
      <c r="C1013" s="84" t="s">
        <v>2638</v>
      </c>
      <c r="D1013" s="84"/>
      <c r="F1013" s="164"/>
    </row>
    <row r="1014" spans="1:6" x14ac:dyDescent="0.2">
      <c r="A1014" s="93"/>
      <c r="B1014" s="93"/>
      <c r="C1014" s="84" t="s">
        <v>2639</v>
      </c>
      <c r="D1014" s="84"/>
      <c r="F1014" s="164"/>
    </row>
    <row r="1015" spans="1:6" x14ac:dyDescent="0.2">
      <c r="A1015" s="93"/>
      <c r="B1015" s="93"/>
      <c r="C1015" s="84" t="s">
        <v>2640</v>
      </c>
      <c r="D1015" s="84"/>
      <c r="F1015" s="164"/>
    </row>
    <row r="1016" spans="1:6" x14ac:dyDescent="0.2">
      <c r="A1016" s="93"/>
      <c r="B1016" s="93"/>
      <c r="C1016" s="84" t="s">
        <v>2641</v>
      </c>
      <c r="D1016" s="84"/>
      <c r="F1016" s="164"/>
    </row>
    <row r="1017" spans="1:6" x14ac:dyDescent="0.2">
      <c r="A1017" s="93"/>
      <c r="B1017" s="93"/>
      <c r="C1017" s="84" t="s">
        <v>2642</v>
      </c>
      <c r="D1017" s="84"/>
      <c r="F1017" s="164"/>
    </row>
    <row r="1018" spans="1:6" x14ac:dyDescent="0.2">
      <c r="A1018" s="93"/>
      <c r="B1018" s="93"/>
      <c r="C1018" s="84" t="s">
        <v>2643</v>
      </c>
      <c r="D1018" s="84"/>
      <c r="F1018" s="164"/>
    </row>
    <row r="1019" spans="1:6" x14ac:dyDescent="0.2">
      <c r="A1019" s="93"/>
      <c r="B1019" s="93"/>
      <c r="C1019" s="84" t="s">
        <v>2644</v>
      </c>
      <c r="D1019" s="84"/>
      <c r="F1019" s="164"/>
    </row>
    <row r="1020" spans="1:6" x14ac:dyDescent="0.2">
      <c r="A1020" s="93"/>
      <c r="B1020" s="93"/>
      <c r="C1020" s="84" t="s">
        <v>2645</v>
      </c>
      <c r="D1020" s="84"/>
      <c r="F1020" s="164"/>
    </row>
    <row r="1021" spans="1:6" x14ac:dyDescent="0.2">
      <c r="A1021" s="93"/>
      <c r="B1021" s="93"/>
      <c r="C1021" s="84" t="s">
        <v>2646</v>
      </c>
      <c r="D1021" s="84"/>
      <c r="F1021" s="164"/>
    </row>
    <row r="1022" spans="1:6" x14ac:dyDescent="0.2">
      <c r="A1022" s="93"/>
      <c r="B1022" s="93"/>
      <c r="C1022" s="84" t="s">
        <v>2647</v>
      </c>
      <c r="D1022" s="84"/>
      <c r="F1022" s="164"/>
    </row>
    <row r="1023" spans="1:6" x14ac:dyDescent="0.2">
      <c r="A1023" s="93"/>
      <c r="B1023" s="93"/>
      <c r="C1023" s="84" t="s">
        <v>2648</v>
      </c>
      <c r="D1023" s="84"/>
      <c r="F1023" s="164"/>
    </row>
    <row r="1024" spans="1:6" x14ac:dyDescent="0.2">
      <c r="A1024" s="93"/>
      <c r="B1024" s="93"/>
      <c r="C1024" s="84" t="s">
        <v>2649</v>
      </c>
      <c r="D1024" s="84"/>
      <c r="F1024" s="164"/>
    </row>
    <row r="1025" spans="1:6" x14ac:dyDescent="0.2">
      <c r="A1025" s="93"/>
      <c r="B1025" s="93"/>
      <c r="C1025" s="84" t="s">
        <v>2650</v>
      </c>
      <c r="D1025" s="84"/>
      <c r="F1025" s="164"/>
    </row>
    <row r="1026" spans="1:6" x14ac:dyDescent="0.2">
      <c r="A1026" s="93"/>
      <c r="B1026" s="93"/>
      <c r="C1026" s="84" t="s">
        <v>2651</v>
      </c>
      <c r="D1026" s="84"/>
      <c r="F1026" s="164"/>
    </row>
    <row r="1027" spans="1:6" x14ac:dyDescent="0.2">
      <c r="A1027" s="93"/>
      <c r="B1027" s="93"/>
      <c r="C1027" s="84" t="s">
        <v>2652</v>
      </c>
      <c r="D1027" s="84"/>
      <c r="F1027" s="164"/>
    </row>
    <row r="1028" spans="1:6" x14ac:dyDescent="0.2">
      <c r="A1028" s="93"/>
      <c r="B1028" s="93"/>
      <c r="C1028" s="84" t="s">
        <v>2653</v>
      </c>
      <c r="D1028" s="84"/>
      <c r="F1028" s="164"/>
    </row>
    <row r="1029" spans="1:6" x14ac:dyDescent="0.2">
      <c r="A1029" s="93"/>
      <c r="B1029" s="93"/>
      <c r="C1029" s="84" t="s">
        <v>2654</v>
      </c>
      <c r="D1029" s="84"/>
      <c r="F1029" s="164"/>
    </row>
    <row r="1030" spans="1:6" x14ac:dyDescent="0.2">
      <c r="A1030" s="93"/>
      <c r="B1030" s="93"/>
      <c r="C1030" s="84" t="s">
        <v>2655</v>
      </c>
      <c r="D1030" s="84"/>
      <c r="F1030" s="164"/>
    </row>
    <row r="1031" spans="1:6" x14ac:dyDescent="0.2">
      <c r="A1031" s="93"/>
      <c r="B1031" s="93"/>
      <c r="C1031" s="84" t="s">
        <v>2656</v>
      </c>
      <c r="D1031" s="84"/>
      <c r="E1031" s="35" t="s">
        <v>1952</v>
      </c>
      <c r="F1031" s="164"/>
    </row>
    <row r="1032" spans="1:6" x14ac:dyDescent="0.2">
      <c r="A1032" s="93"/>
      <c r="B1032" s="93"/>
      <c r="C1032" s="95" t="s">
        <v>2657</v>
      </c>
      <c r="D1032" s="84"/>
      <c r="F1032" s="164"/>
    </row>
    <row r="1033" spans="1:6" x14ac:dyDescent="0.2">
      <c r="A1033" s="93"/>
      <c r="B1033" s="93"/>
      <c r="C1033" s="84" t="s">
        <v>2658</v>
      </c>
      <c r="D1033" s="84"/>
      <c r="F1033" s="164"/>
    </row>
    <row r="1034" spans="1:6" x14ac:dyDescent="0.2">
      <c r="A1034" s="93"/>
      <c r="B1034" s="93"/>
      <c r="C1034" s="84" t="s">
        <v>1082</v>
      </c>
      <c r="D1034" s="84"/>
      <c r="E1034" s="35" t="s">
        <v>2609</v>
      </c>
      <c r="F1034" s="164"/>
    </row>
    <row r="1035" spans="1:6" x14ac:dyDescent="0.2">
      <c r="A1035" s="74" t="s">
        <v>45</v>
      </c>
      <c r="B1035" s="74" t="s">
        <v>55</v>
      </c>
      <c r="C1035" s="83" t="s">
        <v>2659</v>
      </c>
      <c r="D1035" s="83"/>
      <c r="F1035" s="164"/>
    </row>
    <row r="1036" spans="1:6" x14ac:dyDescent="0.2">
      <c r="A1036" s="75"/>
      <c r="B1036" s="75"/>
      <c r="C1036" s="83" t="s">
        <v>2660</v>
      </c>
      <c r="D1036" s="83"/>
      <c r="F1036" s="164"/>
    </row>
    <row r="1037" spans="1:6" x14ac:dyDescent="0.2">
      <c r="A1037" s="75"/>
      <c r="B1037" s="75"/>
      <c r="C1037" s="83" t="s">
        <v>1082</v>
      </c>
      <c r="D1037" s="83"/>
      <c r="F1037" s="164"/>
    </row>
    <row r="1038" spans="1:6" ht="16" x14ac:dyDescent="0.2">
      <c r="A1038" s="63" t="s">
        <v>2661</v>
      </c>
      <c r="B1038" s="63" t="s">
        <v>55</v>
      </c>
      <c r="C1038" s="84" t="s">
        <v>1919</v>
      </c>
      <c r="D1038" s="84"/>
      <c r="F1038" s="164"/>
    </row>
    <row r="1039" spans="1:6" x14ac:dyDescent="0.2">
      <c r="A1039" s="93"/>
      <c r="B1039" s="93"/>
      <c r="C1039" s="84" t="s">
        <v>2662</v>
      </c>
      <c r="D1039" s="84" t="s">
        <v>2663</v>
      </c>
      <c r="F1039" s="164"/>
    </row>
    <row r="1040" spans="1:6" x14ac:dyDescent="0.2">
      <c r="A1040" s="93"/>
      <c r="B1040" s="93"/>
      <c r="C1040" s="84" t="s">
        <v>2664</v>
      </c>
      <c r="D1040" s="84" t="s">
        <v>2665</v>
      </c>
      <c r="F1040" s="164"/>
    </row>
    <row r="1041" spans="1:6" x14ac:dyDescent="0.2">
      <c r="A1041" s="93"/>
      <c r="B1041" s="93"/>
      <c r="C1041" s="84" t="s">
        <v>2666</v>
      </c>
      <c r="D1041" s="84" t="s">
        <v>2667</v>
      </c>
      <c r="F1041" s="164"/>
    </row>
    <row r="1042" spans="1:6" x14ac:dyDescent="0.2">
      <c r="A1042" s="164" t="s">
        <v>2827</v>
      </c>
      <c r="B1042" s="164"/>
      <c r="C1042" s="164"/>
      <c r="D1042" s="164"/>
      <c r="E1042" s="164"/>
    </row>
    <row r="1043" spans="1:6" x14ac:dyDescent="0.2">
      <c r="A1043" s="155" t="s">
        <v>2825</v>
      </c>
    </row>
    <row r="1163" ht="14.5" customHeight="1" x14ac:dyDescent="0.2"/>
  </sheetData>
  <autoFilter ref="A2:D1041" xr:uid="{00000000-0009-0000-0000-00001F000000}"/>
  <mergeCells count="3">
    <mergeCell ref="F2:F1041"/>
    <mergeCell ref="A1042:E1042"/>
    <mergeCell ref="A1:E1"/>
  </mergeCells>
  <pageMargins left="0.70866141732283472" right="0.70866141732283472" top="0.74803149606299213" bottom="0.74803149606299213" header="0.31496062992125984" footer="0.31496062992125984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E798"/>
  <sheetViews>
    <sheetView showGridLines="0" rightToLeft="1" workbookViewId="0">
      <pane ySplit="1" topLeftCell="A763" activePane="bottomLeft" state="frozen"/>
      <selection pane="bottomLeft" activeCell="A798" sqref="A798"/>
    </sheetView>
  </sheetViews>
  <sheetFormatPr baseColWidth="10" defaultColWidth="9" defaultRowHeight="15" outlineLevelRow="1" x14ac:dyDescent="0.2"/>
  <cols>
    <col min="1" max="1" width="25.6640625" style="92" customWidth="1"/>
    <col min="2" max="2" width="48.6640625" style="92" customWidth="1"/>
    <col min="3" max="3" width="12" style="35" customWidth="1"/>
    <col min="4" max="4" width="23.33203125" style="35" customWidth="1"/>
    <col min="5" max="5" width="14.1640625" style="35" customWidth="1"/>
    <col min="6" max="16384" width="9" style="35"/>
  </cols>
  <sheetData>
    <row r="1" spans="1:5" ht="16" x14ac:dyDescent="0.2">
      <c r="A1" s="167" t="s">
        <v>2826</v>
      </c>
      <c r="B1" s="167"/>
      <c r="C1" s="167"/>
      <c r="D1" s="167"/>
      <c r="E1" s="99"/>
    </row>
    <row r="2" spans="1:5" ht="16" outlineLevel="1" x14ac:dyDescent="0.2">
      <c r="A2" s="96" t="s">
        <v>2668</v>
      </c>
      <c r="B2" s="97" t="s">
        <v>2669</v>
      </c>
      <c r="C2" s="97" t="s">
        <v>2670</v>
      </c>
      <c r="D2" s="98" t="s">
        <v>2671</v>
      </c>
      <c r="E2" s="164" t="s">
        <v>2823</v>
      </c>
    </row>
    <row r="3" spans="1:5" ht="17" outlineLevel="1" x14ac:dyDescent="0.2">
      <c r="A3" s="100" t="s">
        <v>20</v>
      </c>
      <c r="B3" s="100" t="s">
        <v>50</v>
      </c>
      <c r="C3" s="100">
        <v>5.0999999999999996</v>
      </c>
      <c r="D3" s="101"/>
      <c r="E3" s="164"/>
    </row>
    <row r="4" spans="1:5" ht="17" outlineLevel="1" x14ac:dyDescent="0.2">
      <c r="A4" s="100" t="s">
        <v>20</v>
      </c>
      <c r="B4" s="100" t="s">
        <v>51</v>
      </c>
      <c r="C4" s="100">
        <v>5.2</v>
      </c>
      <c r="D4" s="101"/>
      <c r="E4" s="164"/>
    </row>
    <row r="5" spans="1:5" ht="17" outlineLevel="1" x14ac:dyDescent="0.2">
      <c r="A5" s="100" t="s">
        <v>20</v>
      </c>
      <c r="B5" s="100" t="s">
        <v>52</v>
      </c>
      <c r="C5" s="100">
        <v>5.4</v>
      </c>
      <c r="D5" s="101"/>
      <c r="E5" s="164"/>
    </row>
    <row r="6" spans="1:5" ht="17" outlineLevel="1" x14ac:dyDescent="0.2">
      <c r="A6" s="100" t="s">
        <v>20</v>
      </c>
      <c r="B6" s="100" t="s">
        <v>53</v>
      </c>
      <c r="C6" s="100">
        <v>5.7</v>
      </c>
      <c r="D6" s="101"/>
      <c r="E6" s="164"/>
    </row>
    <row r="7" spans="1:5" ht="17" outlineLevel="1" x14ac:dyDescent="0.2">
      <c r="A7" s="100" t="s">
        <v>20</v>
      </c>
      <c r="B7" s="100" t="s">
        <v>54</v>
      </c>
      <c r="C7" s="100">
        <v>5.1100000000000003</v>
      </c>
      <c r="D7" s="101"/>
      <c r="E7" s="164"/>
    </row>
    <row r="8" spans="1:5" ht="17" outlineLevel="1" x14ac:dyDescent="0.2">
      <c r="A8" s="100" t="s">
        <v>20</v>
      </c>
      <c r="B8" s="100" t="s">
        <v>55</v>
      </c>
      <c r="C8" s="100">
        <v>5.26</v>
      </c>
      <c r="D8" s="101"/>
      <c r="E8" s="164"/>
    </row>
    <row r="9" spans="1:5" ht="17" outlineLevel="1" x14ac:dyDescent="0.2">
      <c r="A9" s="100" t="s">
        <v>20</v>
      </c>
      <c r="B9" s="100" t="s">
        <v>56</v>
      </c>
      <c r="C9" s="100">
        <v>5.27</v>
      </c>
      <c r="D9" s="101"/>
      <c r="E9" s="164"/>
    </row>
    <row r="10" spans="1:5" ht="17" outlineLevel="1" x14ac:dyDescent="0.2">
      <c r="A10" s="100" t="s">
        <v>20</v>
      </c>
      <c r="B10" s="100" t="s">
        <v>57</v>
      </c>
      <c r="C10" s="100">
        <v>5.36</v>
      </c>
      <c r="D10" s="101"/>
      <c r="E10" s="164"/>
    </row>
    <row r="11" spans="1:5" ht="17" outlineLevel="1" x14ac:dyDescent="0.2">
      <c r="A11" s="100" t="s">
        <v>20</v>
      </c>
      <c r="B11" s="100" t="s">
        <v>58</v>
      </c>
      <c r="C11" s="102">
        <v>5.5</v>
      </c>
      <c r="D11" s="101"/>
      <c r="E11" s="164"/>
    </row>
    <row r="12" spans="1:5" ht="17" outlineLevel="1" x14ac:dyDescent="0.2">
      <c r="A12" s="100" t="s">
        <v>20</v>
      </c>
      <c r="B12" s="100" t="s">
        <v>59</v>
      </c>
      <c r="C12" s="100">
        <v>5.51</v>
      </c>
      <c r="D12" s="101"/>
      <c r="E12" s="164"/>
    </row>
    <row r="13" spans="1:5" ht="17" outlineLevel="1" x14ac:dyDescent="0.2">
      <c r="A13" s="100" t="s">
        <v>20</v>
      </c>
      <c r="B13" s="100" t="s">
        <v>60</v>
      </c>
      <c r="C13" s="100">
        <v>5.53</v>
      </c>
      <c r="D13" s="101"/>
      <c r="E13" s="164"/>
    </row>
    <row r="14" spans="1:5" ht="17" outlineLevel="1" x14ac:dyDescent="0.2">
      <c r="A14" s="100" t="s">
        <v>20</v>
      </c>
      <c r="B14" s="100" t="s">
        <v>61</v>
      </c>
      <c r="C14" s="100">
        <v>5.59</v>
      </c>
      <c r="D14" s="101"/>
      <c r="E14" s="164"/>
    </row>
    <row r="15" spans="1:5" ht="17" outlineLevel="1" x14ac:dyDescent="0.2">
      <c r="A15" s="100" t="s">
        <v>20</v>
      </c>
      <c r="B15" s="100" t="s">
        <v>62</v>
      </c>
      <c r="C15" s="100">
        <v>5.54</v>
      </c>
      <c r="D15" s="101"/>
      <c r="E15" s="164"/>
    </row>
    <row r="16" spans="1:5" ht="17" outlineLevel="1" x14ac:dyDescent="0.2">
      <c r="A16" s="100" t="s">
        <v>20</v>
      </c>
      <c r="B16" s="100" t="s">
        <v>63</v>
      </c>
      <c r="C16" s="102">
        <v>5.7</v>
      </c>
      <c r="D16" s="103" t="s">
        <v>2672</v>
      </c>
      <c r="E16" s="164"/>
    </row>
    <row r="17" spans="1:5" ht="17" outlineLevel="1" x14ac:dyDescent="0.2">
      <c r="A17" s="100" t="s">
        <v>20</v>
      </c>
      <c r="B17" s="100" t="s">
        <v>64</v>
      </c>
      <c r="C17" s="100">
        <v>5.63</v>
      </c>
      <c r="D17" s="101"/>
      <c r="E17" s="164"/>
    </row>
    <row r="18" spans="1:5" ht="17" outlineLevel="1" x14ac:dyDescent="0.2">
      <c r="A18" s="100" t="s">
        <v>20</v>
      </c>
      <c r="B18" s="100" t="s">
        <v>65</v>
      </c>
      <c r="C18" s="100">
        <v>5.47</v>
      </c>
      <c r="D18" s="101"/>
      <c r="E18" s="164"/>
    </row>
    <row r="19" spans="1:5" ht="17" x14ac:dyDescent="0.2">
      <c r="A19" s="100" t="s">
        <v>20</v>
      </c>
      <c r="B19" s="100" t="s">
        <v>66</v>
      </c>
      <c r="C19" s="100">
        <v>5.48</v>
      </c>
      <c r="D19" s="101"/>
      <c r="E19" s="164"/>
    </row>
    <row r="20" spans="1:5" ht="17" outlineLevel="1" x14ac:dyDescent="0.2">
      <c r="A20" s="104" t="s">
        <v>20</v>
      </c>
      <c r="B20" s="100"/>
      <c r="C20" s="100"/>
      <c r="D20" s="101"/>
      <c r="E20" s="164"/>
    </row>
    <row r="21" spans="1:5" ht="17" outlineLevel="1" x14ac:dyDescent="0.2">
      <c r="A21" s="100" t="s">
        <v>21</v>
      </c>
      <c r="B21" s="100" t="s">
        <v>50</v>
      </c>
      <c r="C21" s="100">
        <v>5.0999999999999996</v>
      </c>
      <c r="D21" s="101"/>
      <c r="E21" s="164"/>
    </row>
    <row r="22" spans="1:5" ht="17" outlineLevel="1" x14ac:dyDescent="0.2">
      <c r="A22" s="100" t="s">
        <v>21</v>
      </c>
      <c r="B22" s="100" t="s">
        <v>51</v>
      </c>
      <c r="C22" s="100">
        <v>5.2</v>
      </c>
      <c r="D22" s="101"/>
      <c r="E22" s="164"/>
    </row>
    <row r="23" spans="1:5" ht="17" outlineLevel="1" x14ac:dyDescent="0.2">
      <c r="A23" s="100" t="s">
        <v>21</v>
      </c>
      <c r="B23" s="100" t="s">
        <v>89</v>
      </c>
      <c r="C23" s="100">
        <v>5.3</v>
      </c>
      <c r="D23" s="101"/>
      <c r="E23" s="164"/>
    </row>
    <row r="24" spans="1:5" ht="17" outlineLevel="1" x14ac:dyDescent="0.2">
      <c r="A24" s="100" t="s">
        <v>21</v>
      </c>
      <c r="B24" s="100" t="s">
        <v>2673</v>
      </c>
      <c r="C24" s="100">
        <v>5.14</v>
      </c>
      <c r="D24" s="101"/>
      <c r="E24" s="164"/>
    </row>
    <row r="25" spans="1:5" ht="17" outlineLevel="1" x14ac:dyDescent="0.2">
      <c r="A25" s="100" t="s">
        <v>21</v>
      </c>
      <c r="B25" s="100" t="s">
        <v>91</v>
      </c>
      <c r="C25" s="100">
        <v>5.19</v>
      </c>
      <c r="D25" s="101"/>
      <c r="E25" s="164"/>
    </row>
    <row r="26" spans="1:5" ht="17" outlineLevel="1" x14ac:dyDescent="0.2">
      <c r="A26" s="100" t="s">
        <v>21</v>
      </c>
      <c r="B26" s="100" t="s">
        <v>55</v>
      </c>
      <c r="C26" s="100">
        <v>5.26</v>
      </c>
      <c r="D26" s="101"/>
      <c r="E26" s="164"/>
    </row>
    <row r="27" spans="1:5" ht="17" outlineLevel="1" x14ac:dyDescent="0.2">
      <c r="A27" s="100" t="s">
        <v>21</v>
      </c>
      <c r="B27" s="100" t="s">
        <v>56</v>
      </c>
      <c r="C27" s="100">
        <v>5.27</v>
      </c>
      <c r="D27" s="101"/>
      <c r="E27" s="164"/>
    </row>
    <row r="28" spans="1:5" ht="17" outlineLevel="1" x14ac:dyDescent="0.2">
      <c r="A28" s="100" t="s">
        <v>21</v>
      </c>
      <c r="B28" s="100" t="s">
        <v>92</v>
      </c>
      <c r="C28" s="100">
        <v>5.28</v>
      </c>
      <c r="D28" s="101"/>
      <c r="E28" s="164"/>
    </row>
    <row r="29" spans="1:5" ht="17" outlineLevel="1" x14ac:dyDescent="0.2">
      <c r="A29" s="100" t="s">
        <v>21</v>
      </c>
      <c r="B29" s="100" t="s">
        <v>93</v>
      </c>
      <c r="C29" s="102">
        <v>5.3</v>
      </c>
      <c r="D29" s="101"/>
      <c r="E29" s="164"/>
    </row>
    <row r="30" spans="1:5" ht="17" outlineLevel="1" x14ac:dyDescent="0.2">
      <c r="A30" s="100" t="s">
        <v>21</v>
      </c>
      <c r="B30" s="100" t="s">
        <v>94</v>
      </c>
      <c r="C30" s="100">
        <v>5.49</v>
      </c>
      <c r="D30" s="101"/>
      <c r="E30" s="164"/>
    </row>
    <row r="31" spans="1:5" ht="17" outlineLevel="1" x14ac:dyDescent="0.2">
      <c r="A31" s="100" t="s">
        <v>21</v>
      </c>
      <c r="B31" s="100" t="s">
        <v>59</v>
      </c>
      <c r="C31" s="100">
        <v>5.51</v>
      </c>
      <c r="D31" s="101"/>
      <c r="E31" s="164"/>
    </row>
    <row r="32" spans="1:5" ht="17" outlineLevel="1" x14ac:dyDescent="0.2">
      <c r="A32" s="100" t="s">
        <v>21</v>
      </c>
      <c r="B32" s="100" t="s">
        <v>60</v>
      </c>
      <c r="C32" s="100">
        <v>5.53</v>
      </c>
      <c r="D32" s="101"/>
      <c r="E32" s="164"/>
    </row>
    <row r="33" spans="1:5" ht="17" outlineLevel="1" x14ac:dyDescent="0.2">
      <c r="A33" s="100" t="s">
        <v>21</v>
      </c>
      <c r="B33" s="100" t="s">
        <v>95</v>
      </c>
      <c r="C33" s="100">
        <v>5.69</v>
      </c>
      <c r="D33" s="101"/>
      <c r="E33" s="164"/>
    </row>
    <row r="34" spans="1:5" ht="17" outlineLevel="1" x14ac:dyDescent="0.2">
      <c r="A34" s="100" t="s">
        <v>21</v>
      </c>
      <c r="B34" s="100" t="s">
        <v>96</v>
      </c>
      <c r="C34" s="100">
        <v>5.75</v>
      </c>
      <c r="D34" s="101"/>
      <c r="E34" s="164"/>
    </row>
    <row r="35" spans="1:5" ht="17" outlineLevel="1" x14ac:dyDescent="0.2">
      <c r="A35" s="100" t="s">
        <v>21</v>
      </c>
      <c r="B35" s="100" t="s">
        <v>63</v>
      </c>
      <c r="C35" s="102">
        <v>5.7</v>
      </c>
      <c r="D35" s="101"/>
      <c r="E35" s="164"/>
    </row>
    <row r="36" spans="1:5" ht="17" outlineLevel="1" x14ac:dyDescent="0.2">
      <c r="A36" s="100" t="s">
        <v>21</v>
      </c>
      <c r="B36" s="100" t="s">
        <v>97</v>
      </c>
      <c r="C36" s="100">
        <v>5.74</v>
      </c>
      <c r="D36" s="101"/>
      <c r="E36" s="164"/>
    </row>
    <row r="37" spans="1:5" ht="17" outlineLevel="1" x14ac:dyDescent="0.2">
      <c r="A37" s="100" t="s">
        <v>21</v>
      </c>
      <c r="B37" s="100" t="s">
        <v>98</v>
      </c>
      <c r="C37" s="100">
        <v>5.62</v>
      </c>
      <c r="D37" s="101"/>
      <c r="E37" s="164"/>
    </row>
    <row r="38" spans="1:5" ht="17" outlineLevel="1" x14ac:dyDescent="0.2">
      <c r="A38" s="100" t="s">
        <v>21</v>
      </c>
      <c r="B38" s="100" t="s">
        <v>99</v>
      </c>
      <c r="C38" s="100">
        <v>5.58</v>
      </c>
      <c r="D38" s="101"/>
      <c r="E38" s="164"/>
    </row>
    <row r="39" spans="1:5" ht="17" outlineLevel="1" x14ac:dyDescent="0.2">
      <c r="A39" s="100" t="s">
        <v>21</v>
      </c>
      <c r="B39" s="100" t="s">
        <v>62</v>
      </c>
      <c r="C39" s="100">
        <v>5.54</v>
      </c>
      <c r="D39" s="101"/>
      <c r="E39" s="164"/>
    </row>
    <row r="40" spans="1:5" ht="17" outlineLevel="1" x14ac:dyDescent="0.2">
      <c r="A40" s="100" t="s">
        <v>21</v>
      </c>
      <c r="B40" s="100" t="s">
        <v>100</v>
      </c>
      <c r="C40" s="100">
        <v>5.55</v>
      </c>
      <c r="D40" s="101"/>
      <c r="E40" s="164"/>
    </row>
    <row r="41" spans="1:5" ht="17" outlineLevel="1" x14ac:dyDescent="0.2">
      <c r="A41" s="100" t="s">
        <v>21</v>
      </c>
      <c r="B41" s="100" t="s">
        <v>64</v>
      </c>
      <c r="C41" s="100">
        <v>5.63</v>
      </c>
      <c r="D41" s="101"/>
      <c r="E41" s="164"/>
    </row>
    <row r="42" spans="1:5" ht="17" outlineLevel="1" x14ac:dyDescent="0.2">
      <c r="A42" s="100" t="s">
        <v>21</v>
      </c>
      <c r="B42" s="100" t="s">
        <v>101</v>
      </c>
      <c r="C42" s="100">
        <v>5.65</v>
      </c>
      <c r="D42" s="101"/>
      <c r="E42" s="164"/>
    </row>
    <row r="43" spans="1:5" ht="17" outlineLevel="1" x14ac:dyDescent="0.2">
      <c r="A43" s="100" t="s">
        <v>21</v>
      </c>
      <c r="B43" s="100" t="s">
        <v>18</v>
      </c>
      <c r="C43" s="100">
        <v>5.68</v>
      </c>
      <c r="D43" s="101"/>
      <c r="E43" s="164"/>
    </row>
    <row r="44" spans="1:5" ht="17" outlineLevel="1" x14ac:dyDescent="0.2">
      <c r="A44" s="100" t="s">
        <v>21</v>
      </c>
      <c r="B44" s="100" t="s">
        <v>102</v>
      </c>
      <c r="C44" s="100">
        <v>5.45</v>
      </c>
      <c r="D44" s="101"/>
      <c r="E44" s="164"/>
    </row>
    <row r="45" spans="1:5" ht="17" outlineLevel="1" x14ac:dyDescent="0.2">
      <c r="A45" s="100" t="s">
        <v>21</v>
      </c>
      <c r="B45" s="100" t="s">
        <v>65</v>
      </c>
      <c r="C45" s="100">
        <v>5.47</v>
      </c>
      <c r="D45" s="101"/>
      <c r="E45" s="164"/>
    </row>
    <row r="46" spans="1:5" ht="17" x14ac:dyDescent="0.2">
      <c r="A46" s="100" t="s">
        <v>21</v>
      </c>
      <c r="B46" s="100" t="s">
        <v>66</v>
      </c>
      <c r="C46" s="100">
        <v>5.48</v>
      </c>
      <c r="D46" s="101"/>
      <c r="E46" s="164"/>
    </row>
    <row r="47" spans="1:5" ht="17" outlineLevel="1" x14ac:dyDescent="0.2">
      <c r="A47" s="104" t="s">
        <v>21</v>
      </c>
      <c r="B47" s="100"/>
      <c r="C47" s="100"/>
      <c r="D47" s="101"/>
      <c r="E47" s="164"/>
    </row>
    <row r="48" spans="1:5" ht="17" outlineLevel="1" x14ac:dyDescent="0.2">
      <c r="A48" s="100" t="s">
        <v>22</v>
      </c>
      <c r="B48" s="100" t="s">
        <v>50</v>
      </c>
      <c r="C48" s="100">
        <v>5.0999999999999996</v>
      </c>
      <c r="D48" s="101"/>
      <c r="E48" s="164"/>
    </row>
    <row r="49" spans="1:5" ht="17" outlineLevel="1" x14ac:dyDescent="0.2">
      <c r="A49" s="100" t="s">
        <v>22</v>
      </c>
      <c r="B49" s="100" t="s">
        <v>51</v>
      </c>
      <c r="C49" s="100">
        <v>5.2</v>
      </c>
      <c r="D49" s="101"/>
      <c r="E49" s="164"/>
    </row>
    <row r="50" spans="1:5" ht="17" outlineLevel="1" x14ac:dyDescent="0.2">
      <c r="A50" s="100" t="s">
        <v>22</v>
      </c>
      <c r="B50" s="100" t="s">
        <v>89</v>
      </c>
      <c r="C50" s="100">
        <v>5.3</v>
      </c>
      <c r="D50" s="101"/>
      <c r="E50" s="164"/>
    </row>
    <row r="51" spans="1:5" ht="17" outlineLevel="1" x14ac:dyDescent="0.2">
      <c r="A51" s="100" t="s">
        <v>22</v>
      </c>
      <c r="B51" s="100" t="s">
        <v>202</v>
      </c>
      <c r="C51" s="100">
        <v>5.6</v>
      </c>
      <c r="D51" s="101"/>
      <c r="E51" s="164"/>
    </row>
    <row r="52" spans="1:5" ht="17" outlineLevel="1" x14ac:dyDescent="0.2">
      <c r="A52" s="100" t="s">
        <v>22</v>
      </c>
      <c r="B52" s="100" t="s">
        <v>2674</v>
      </c>
      <c r="C52" s="102">
        <v>5.0999999999999996</v>
      </c>
      <c r="D52" s="101"/>
      <c r="E52" s="164"/>
    </row>
    <row r="53" spans="1:5" ht="17" outlineLevel="1" x14ac:dyDescent="0.2">
      <c r="A53" s="100" t="s">
        <v>22</v>
      </c>
      <c r="B53" s="100" t="s">
        <v>2673</v>
      </c>
      <c r="C53" s="100">
        <v>5.14</v>
      </c>
      <c r="D53" s="101"/>
      <c r="E53" s="164"/>
    </row>
    <row r="54" spans="1:5" ht="17" outlineLevel="1" x14ac:dyDescent="0.2">
      <c r="A54" s="100" t="s">
        <v>22</v>
      </c>
      <c r="B54" s="100" t="s">
        <v>91</v>
      </c>
      <c r="C54" s="100">
        <v>5.19</v>
      </c>
      <c r="D54" s="101"/>
      <c r="E54" s="164"/>
    </row>
    <row r="55" spans="1:5" ht="17" outlineLevel="1" x14ac:dyDescent="0.2">
      <c r="A55" s="100" t="s">
        <v>22</v>
      </c>
      <c r="B55" s="100" t="s">
        <v>204</v>
      </c>
      <c r="C55" s="100">
        <v>5.24</v>
      </c>
      <c r="D55" s="101"/>
      <c r="E55" s="164"/>
    </row>
    <row r="56" spans="1:5" ht="17" outlineLevel="1" x14ac:dyDescent="0.2">
      <c r="A56" s="100" t="s">
        <v>22</v>
      </c>
      <c r="B56" s="100" t="s">
        <v>55</v>
      </c>
      <c r="C56" s="100">
        <v>5.26</v>
      </c>
      <c r="D56" s="101"/>
      <c r="E56" s="164"/>
    </row>
    <row r="57" spans="1:5" ht="17" outlineLevel="1" x14ac:dyDescent="0.2">
      <c r="A57" s="100" t="s">
        <v>22</v>
      </c>
      <c r="B57" s="100" t="s">
        <v>56</v>
      </c>
      <c r="C57" s="100">
        <v>5.27</v>
      </c>
      <c r="D57" s="101"/>
      <c r="E57" s="164"/>
    </row>
    <row r="58" spans="1:5" ht="17" outlineLevel="1" x14ac:dyDescent="0.2">
      <c r="A58" s="100" t="s">
        <v>22</v>
      </c>
      <c r="B58" s="100" t="s">
        <v>92</v>
      </c>
      <c r="C58" s="100">
        <v>5.28</v>
      </c>
      <c r="D58" s="101"/>
      <c r="E58" s="164"/>
    </row>
    <row r="59" spans="1:5" ht="17" outlineLevel="1" x14ac:dyDescent="0.2">
      <c r="A59" s="100" t="s">
        <v>22</v>
      </c>
      <c r="B59" s="100" t="s">
        <v>93</v>
      </c>
      <c r="C59" s="102">
        <v>5.3</v>
      </c>
      <c r="D59" s="101"/>
      <c r="E59" s="164"/>
    </row>
    <row r="60" spans="1:5" ht="17" outlineLevel="1" x14ac:dyDescent="0.2">
      <c r="A60" s="100" t="s">
        <v>22</v>
      </c>
      <c r="B60" s="100" t="s">
        <v>205</v>
      </c>
      <c r="C60" s="100">
        <v>5.31</v>
      </c>
      <c r="D60" s="101"/>
      <c r="E60" s="164"/>
    </row>
    <row r="61" spans="1:5" ht="17" outlineLevel="1" x14ac:dyDescent="0.2">
      <c r="A61" s="100" t="s">
        <v>22</v>
      </c>
      <c r="B61" s="100" t="s">
        <v>57</v>
      </c>
      <c r="C61" s="100">
        <v>5.36</v>
      </c>
      <c r="D61" s="101"/>
      <c r="E61" s="164"/>
    </row>
    <row r="62" spans="1:5" ht="17" outlineLevel="1" x14ac:dyDescent="0.2">
      <c r="A62" s="100" t="s">
        <v>22</v>
      </c>
      <c r="B62" s="100" t="s">
        <v>94</v>
      </c>
      <c r="C62" s="100">
        <v>5.49</v>
      </c>
      <c r="D62" s="101"/>
      <c r="E62" s="164"/>
    </row>
    <row r="63" spans="1:5" ht="17" outlineLevel="1" x14ac:dyDescent="0.2">
      <c r="A63" s="100" t="s">
        <v>22</v>
      </c>
      <c r="B63" s="100" t="s">
        <v>59</v>
      </c>
      <c r="C63" s="100">
        <v>5.51</v>
      </c>
      <c r="D63" s="101"/>
      <c r="E63" s="164"/>
    </row>
    <row r="64" spans="1:5" ht="17" outlineLevel="1" x14ac:dyDescent="0.2">
      <c r="A64" s="100" t="s">
        <v>22</v>
      </c>
      <c r="B64" s="100" t="s">
        <v>2675</v>
      </c>
      <c r="C64" s="100">
        <v>5.52</v>
      </c>
      <c r="D64" s="101"/>
      <c r="E64" s="164"/>
    </row>
    <row r="65" spans="1:5" ht="17" outlineLevel="1" x14ac:dyDescent="0.2">
      <c r="A65" s="100" t="s">
        <v>22</v>
      </c>
      <c r="B65" s="100" t="s">
        <v>60</v>
      </c>
      <c r="C65" s="100">
        <v>5.53</v>
      </c>
      <c r="D65" s="101"/>
      <c r="E65" s="164"/>
    </row>
    <row r="66" spans="1:5" ht="17" outlineLevel="1" x14ac:dyDescent="0.2">
      <c r="A66" s="100" t="s">
        <v>22</v>
      </c>
      <c r="B66" s="100" t="s">
        <v>95</v>
      </c>
      <c r="C66" s="100">
        <v>5.69</v>
      </c>
      <c r="D66" s="101"/>
      <c r="E66" s="164"/>
    </row>
    <row r="67" spans="1:5" ht="17" outlineLevel="1" x14ac:dyDescent="0.2">
      <c r="A67" s="100" t="s">
        <v>22</v>
      </c>
      <c r="B67" s="100" t="s">
        <v>207</v>
      </c>
      <c r="C67" s="102">
        <v>5.72</v>
      </c>
      <c r="D67" s="101"/>
      <c r="E67" s="164"/>
    </row>
    <row r="68" spans="1:5" ht="17" outlineLevel="1" x14ac:dyDescent="0.2">
      <c r="A68" s="100" t="s">
        <v>22</v>
      </c>
      <c r="B68" s="100" t="s">
        <v>96</v>
      </c>
      <c r="C68" s="100">
        <v>5.75</v>
      </c>
      <c r="D68" s="101"/>
      <c r="E68" s="164"/>
    </row>
    <row r="69" spans="1:5" ht="17" outlineLevel="1" x14ac:dyDescent="0.2">
      <c r="A69" s="100" t="s">
        <v>22</v>
      </c>
      <c r="B69" s="100" t="s">
        <v>63</v>
      </c>
      <c r="C69" s="102">
        <v>5.7</v>
      </c>
      <c r="D69" s="101"/>
      <c r="E69" s="164"/>
    </row>
    <row r="70" spans="1:5" ht="17" outlineLevel="1" x14ac:dyDescent="0.2">
      <c r="A70" s="100" t="s">
        <v>22</v>
      </c>
      <c r="B70" s="100" t="s">
        <v>97</v>
      </c>
      <c r="C70" s="100">
        <v>5.74</v>
      </c>
      <c r="D70" s="101"/>
      <c r="E70" s="164"/>
    </row>
    <row r="71" spans="1:5" ht="17" outlineLevel="1" x14ac:dyDescent="0.2">
      <c r="A71" s="100" t="s">
        <v>22</v>
      </c>
      <c r="B71" s="100" t="s">
        <v>208</v>
      </c>
      <c r="C71" s="100">
        <v>5.76</v>
      </c>
      <c r="D71" s="101"/>
      <c r="E71" s="164"/>
    </row>
    <row r="72" spans="1:5" ht="17" outlineLevel="1" x14ac:dyDescent="0.2">
      <c r="A72" s="100" t="s">
        <v>22</v>
      </c>
      <c r="B72" s="100" t="s">
        <v>209</v>
      </c>
      <c r="C72" s="100">
        <v>5.89</v>
      </c>
      <c r="D72" s="103" t="s">
        <v>2672</v>
      </c>
      <c r="E72" s="164"/>
    </row>
    <row r="73" spans="1:5" ht="17" outlineLevel="1" x14ac:dyDescent="0.2">
      <c r="A73" s="100" t="s">
        <v>22</v>
      </c>
      <c r="B73" s="100" t="s">
        <v>99</v>
      </c>
      <c r="C73" s="100">
        <v>5.58</v>
      </c>
      <c r="D73" s="101"/>
      <c r="E73" s="164"/>
    </row>
    <row r="74" spans="1:5" ht="17" outlineLevel="1" x14ac:dyDescent="0.2">
      <c r="A74" s="100" t="s">
        <v>22</v>
      </c>
      <c r="B74" s="100" t="s">
        <v>98</v>
      </c>
      <c r="C74" s="100">
        <v>5.62</v>
      </c>
      <c r="D74" s="101"/>
      <c r="E74" s="164"/>
    </row>
    <row r="75" spans="1:5" ht="17" outlineLevel="1" x14ac:dyDescent="0.2">
      <c r="A75" s="100" t="s">
        <v>22</v>
      </c>
      <c r="B75" s="100" t="s">
        <v>62</v>
      </c>
      <c r="C75" s="100">
        <v>5.54</v>
      </c>
      <c r="D75" s="101"/>
      <c r="E75" s="164"/>
    </row>
    <row r="76" spans="1:5" ht="17" outlineLevel="1" x14ac:dyDescent="0.2">
      <c r="A76" s="100" t="s">
        <v>22</v>
      </c>
      <c r="B76" s="100" t="s">
        <v>100</v>
      </c>
      <c r="C76" s="100">
        <v>5.55</v>
      </c>
      <c r="D76" s="101"/>
      <c r="E76" s="164"/>
    </row>
    <row r="77" spans="1:5" ht="17" outlineLevel="1" x14ac:dyDescent="0.2">
      <c r="A77" s="100" t="s">
        <v>22</v>
      </c>
      <c r="B77" s="100" t="s">
        <v>64</v>
      </c>
      <c r="C77" s="100">
        <v>5.63</v>
      </c>
      <c r="D77" s="101"/>
      <c r="E77" s="164"/>
    </row>
    <row r="78" spans="1:5" ht="17" outlineLevel="1" x14ac:dyDescent="0.2">
      <c r="A78" s="100" t="s">
        <v>22</v>
      </c>
      <c r="B78" s="100" t="s">
        <v>101</v>
      </c>
      <c r="C78" s="100">
        <v>5.65</v>
      </c>
      <c r="D78" s="101"/>
      <c r="E78" s="164"/>
    </row>
    <row r="79" spans="1:5" ht="17" outlineLevel="1" x14ac:dyDescent="0.2">
      <c r="A79" s="100" t="s">
        <v>22</v>
      </c>
      <c r="B79" s="100" t="s">
        <v>210</v>
      </c>
      <c r="C79" s="100">
        <v>5.66</v>
      </c>
      <c r="D79" s="101"/>
      <c r="E79" s="164"/>
    </row>
    <row r="80" spans="1:5" ht="17" outlineLevel="1" x14ac:dyDescent="0.2">
      <c r="A80" s="100" t="s">
        <v>22</v>
      </c>
      <c r="B80" s="100" t="s">
        <v>18</v>
      </c>
      <c r="C80" s="100">
        <v>5.68</v>
      </c>
      <c r="D80" s="101"/>
      <c r="E80" s="164"/>
    </row>
    <row r="81" spans="1:5" ht="17" outlineLevel="1" x14ac:dyDescent="0.2">
      <c r="A81" s="100" t="s">
        <v>22</v>
      </c>
      <c r="B81" s="100" t="s">
        <v>102</v>
      </c>
      <c r="C81" s="100">
        <v>5.45</v>
      </c>
      <c r="D81" s="101"/>
      <c r="E81" s="164"/>
    </row>
    <row r="82" spans="1:5" ht="17" outlineLevel="1" x14ac:dyDescent="0.2">
      <c r="A82" s="100" t="s">
        <v>22</v>
      </c>
      <c r="B82" s="100" t="s">
        <v>65</v>
      </c>
      <c r="C82" s="100">
        <v>5.47</v>
      </c>
      <c r="D82" s="101"/>
      <c r="E82" s="164"/>
    </row>
    <row r="83" spans="1:5" ht="17" x14ac:dyDescent="0.2">
      <c r="A83" s="100" t="s">
        <v>22</v>
      </c>
      <c r="B83" s="100" t="s">
        <v>66</v>
      </c>
      <c r="C83" s="100">
        <v>5.48</v>
      </c>
      <c r="D83" s="101"/>
      <c r="E83" s="164"/>
    </row>
    <row r="84" spans="1:5" ht="17" outlineLevel="1" x14ac:dyDescent="0.2">
      <c r="A84" s="104" t="s">
        <v>22</v>
      </c>
      <c r="B84" s="100"/>
      <c r="C84" s="100"/>
      <c r="D84" s="101"/>
      <c r="E84" s="164"/>
    </row>
    <row r="85" spans="1:5" ht="17" outlineLevel="1" x14ac:dyDescent="0.2">
      <c r="A85" s="100" t="s">
        <v>23</v>
      </c>
      <c r="B85" s="100" t="s">
        <v>50</v>
      </c>
      <c r="C85" s="100">
        <v>5.0999999999999996</v>
      </c>
      <c r="D85" s="101"/>
      <c r="E85" s="164"/>
    </row>
    <row r="86" spans="1:5" ht="17" outlineLevel="1" x14ac:dyDescent="0.2">
      <c r="A86" s="100" t="s">
        <v>23</v>
      </c>
      <c r="B86" s="100" t="s">
        <v>51</v>
      </c>
      <c r="C86" s="100">
        <v>5.2</v>
      </c>
      <c r="D86" s="101"/>
      <c r="E86" s="164"/>
    </row>
    <row r="87" spans="1:5" ht="17" outlineLevel="1" x14ac:dyDescent="0.2">
      <c r="A87" s="100" t="s">
        <v>23</v>
      </c>
      <c r="B87" s="100" t="s">
        <v>89</v>
      </c>
      <c r="C87" s="100">
        <v>5.3</v>
      </c>
      <c r="D87" s="101"/>
      <c r="E87" s="164"/>
    </row>
    <row r="88" spans="1:5" ht="17" outlineLevel="1" x14ac:dyDescent="0.2">
      <c r="A88" s="100" t="s">
        <v>23</v>
      </c>
      <c r="B88" s="100" t="s">
        <v>202</v>
      </c>
      <c r="C88" s="100">
        <v>5.6</v>
      </c>
      <c r="D88" s="101"/>
      <c r="E88" s="164"/>
    </row>
    <row r="89" spans="1:5" ht="17" outlineLevel="1" x14ac:dyDescent="0.2">
      <c r="A89" s="100" t="s">
        <v>23</v>
      </c>
      <c r="B89" s="100" t="s">
        <v>2674</v>
      </c>
      <c r="C89" s="102">
        <v>5.0999999999999996</v>
      </c>
      <c r="D89" s="101"/>
      <c r="E89" s="164"/>
    </row>
    <row r="90" spans="1:5" ht="17" outlineLevel="1" x14ac:dyDescent="0.2">
      <c r="A90" s="100" t="s">
        <v>23</v>
      </c>
      <c r="B90" s="100" t="s">
        <v>2673</v>
      </c>
      <c r="C90" s="100">
        <v>5.14</v>
      </c>
      <c r="D90" s="101"/>
      <c r="E90" s="164"/>
    </row>
    <row r="91" spans="1:5" ht="17" outlineLevel="1" x14ac:dyDescent="0.2">
      <c r="A91" s="100" t="s">
        <v>23</v>
      </c>
      <c r="B91" s="100" t="s">
        <v>91</v>
      </c>
      <c r="C91" s="100">
        <v>5.19</v>
      </c>
      <c r="D91" s="101"/>
      <c r="E91" s="164"/>
    </row>
    <row r="92" spans="1:5" ht="17" outlineLevel="1" x14ac:dyDescent="0.2">
      <c r="A92" s="100" t="s">
        <v>23</v>
      </c>
      <c r="B92" s="100" t="s">
        <v>204</v>
      </c>
      <c r="C92" s="100">
        <v>5.24</v>
      </c>
      <c r="D92" s="101"/>
      <c r="E92" s="164"/>
    </row>
    <row r="93" spans="1:5" ht="17" outlineLevel="1" x14ac:dyDescent="0.2">
      <c r="A93" s="100" t="s">
        <v>23</v>
      </c>
      <c r="B93" s="100" t="s">
        <v>55</v>
      </c>
      <c r="C93" s="100">
        <v>5.26</v>
      </c>
      <c r="D93" s="101"/>
      <c r="E93" s="164"/>
    </row>
    <row r="94" spans="1:5" ht="17" outlineLevel="1" x14ac:dyDescent="0.2">
      <c r="A94" s="100" t="s">
        <v>23</v>
      </c>
      <c r="B94" s="100" t="s">
        <v>56</v>
      </c>
      <c r="C94" s="100">
        <v>5.27</v>
      </c>
      <c r="D94" s="101"/>
      <c r="E94" s="164"/>
    </row>
    <row r="95" spans="1:5" ht="17" outlineLevel="1" x14ac:dyDescent="0.2">
      <c r="A95" s="100" t="s">
        <v>23</v>
      </c>
      <c r="B95" s="100" t="s">
        <v>92</v>
      </c>
      <c r="C95" s="100">
        <v>5.28</v>
      </c>
      <c r="D95" s="101"/>
      <c r="E95" s="164"/>
    </row>
    <row r="96" spans="1:5" ht="17" outlineLevel="1" x14ac:dyDescent="0.2">
      <c r="A96" s="100" t="s">
        <v>23</v>
      </c>
      <c r="B96" s="100" t="s">
        <v>211</v>
      </c>
      <c r="C96" s="100">
        <v>5.29</v>
      </c>
      <c r="D96" s="101"/>
      <c r="E96" s="164"/>
    </row>
    <row r="97" spans="1:5" ht="17" outlineLevel="1" x14ac:dyDescent="0.2">
      <c r="A97" s="100" t="s">
        <v>23</v>
      </c>
      <c r="B97" s="100" t="s">
        <v>93</v>
      </c>
      <c r="C97" s="102">
        <v>5.3</v>
      </c>
      <c r="D97" s="101"/>
      <c r="E97" s="164"/>
    </row>
    <row r="98" spans="1:5" ht="17" outlineLevel="1" x14ac:dyDescent="0.2">
      <c r="A98" s="100" t="s">
        <v>23</v>
      </c>
      <c r="B98" s="100" t="s">
        <v>205</v>
      </c>
      <c r="C98" s="100">
        <v>5.31</v>
      </c>
      <c r="D98" s="101"/>
      <c r="E98" s="164"/>
    </row>
    <row r="99" spans="1:5" ht="17" outlineLevel="1" x14ac:dyDescent="0.2">
      <c r="A99" s="100" t="s">
        <v>23</v>
      </c>
      <c r="B99" s="100" t="s">
        <v>57</v>
      </c>
      <c r="C99" s="100">
        <v>5.36</v>
      </c>
      <c r="D99" s="101"/>
      <c r="E99" s="164"/>
    </row>
    <row r="100" spans="1:5" ht="17" outlineLevel="1" x14ac:dyDescent="0.2">
      <c r="A100" s="100" t="s">
        <v>23</v>
      </c>
      <c r="B100" s="100" t="s">
        <v>94</v>
      </c>
      <c r="C100" s="100">
        <v>5.49</v>
      </c>
      <c r="D100" s="101"/>
      <c r="E100" s="164"/>
    </row>
    <row r="101" spans="1:5" ht="17" outlineLevel="1" x14ac:dyDescent="0.2">
      <c r="A101" s="100" t="s">
        <v>23</v>
      </c>
      <c r="B101" s="100" t="s">
        <v>59</v>
      </c>
      <c r="C101" s="100">
        <v>5.51</v>
      </c>
      <c r="D101" s="101"/>
      <c r="E101" s="164"/>
    </row>
    <row r="102" spans="1:5" ht="17" outlineLevel="1" x14ac:dyDescent="0.2">
      <c r="A102" s="100" t="s">
        <v>23</v>
      </c>
      <c r="B102" s="100" t="s">
        <v>2675</v>
      </c>
      <c r="C102" s="100">
        <v>5.52</v>
      </c>
      <c r="D102" s="101"/>
      <c r="E102" s="164"/>
    </row>
    <row r="103" spans="1:5" ht="17" outlineLevel="1" x14ac:dyDescent="0.2">
      <c r="A103" s="100" t="s">
        <v>23</v>
      </c>
      <c r="B103" s="100" t="s">
        <v>60</v>
      </c>
      <c r="C103" s="100">
        <v>5.53</v>
      </c>
      <c r="D103" s="101"/>
      <c r="E103" s="164"/>
    </row>
    <row r="104" spans="1:5" ht="17" outlineLevel="1" x14ac:dyDescent="0.2">
      <c r="A104" s="100" t="s">
        <v>23</v>
      </c>
      <c r="B104" s="100" t="s">
        <v>95</v>
      </c>
      <c r="C104" s="100">
        <v>5.69</v>
      </c>
      <c r="D104" s="101"/>
      <c r="E104" s="164"/>
    </row>
    <row r="105" spans="1:5" ht="17" outlineLevel="1" x14ac:dyDescent="0.2">
      <c r="A105" s="100" t="s">
        <v>23</v>
      </c>
      <c r="B105" s="100" t="s">
        <v>96</v>
      </c>
      <c r="C105" s="100">
        <v>5.75</v>
      </c>
      <c r="D105" s="101"/>
      <c r="E105" s="164"/>
    </row>
    <row r="106" spans="1:5" ht="17" outlineLevel="1" x14ac:dyDescent="0.2">
      <c r="A106" s="100" t="s">
        <v>23</v>
      </c>
      <c r="B106" s="100" t="s">
        <v>63</v>
      </c>
      <c r="C106" s="102">
        <v>5.7</v>
      </c>
      <c r="D106" s="101"/>
      <c r="E106" s="164"/>
    </row>
    <row r="107" spans="1:5" ht="17" outlineLevel="1" x14ac:dyDescent="0.2">
      <c r="A107" s="100" t="s">
        <v>23</v>
      </c>
      <c r="B107" s="100" t="s">
        <v>97</v>
      </c>
      <c r="C107" s="100">
        <v>5.74</v>
      </c>
      <c r="D107" s="101"/>
      <c r="E107" s="164"/>
    </row>
    <row r="108" spans="1:5" ht="17" outlineLevel="1" x14ac:dyDescent="0.2">
      <c r="A108" s="100" t="s">
        <v>23</v>
      </c>
      <c r="B108" s="100" t="s">
        <v>208</v>
      </c>
      <c r="C108" s="100">
        <v>5.76</v>
      </c>
      <c r="D108" s="101"/>
      <c r="E108" s="164"/>
    </row>
    <row r="109" spans="1:5" ht="17" outlineLevel="1" x14ac:dyDescent="0.2">
      <c r="A109" s="100" t="s">
        <v>23</v>
      </c>
      <c r="B109" s="100" t="s">
        <v>209</v>
      </c>
      <c r="C109" s="100">
        <v>5.89</v>
      </c>
      <c r="D109" s="103" t="s">
        <v>2672</v>
      </c>
      <c r="E109" s="164"/>
    </row>
    <row r="110" spans="1:5" ht="17" outlineLevel="1" x14ac:dyDescent="0.2">
      <c r="A110" s="100" t="s">
        <v>23</v>
      </c>
      <c r="B110" s="100" t="s">
        <v>99</v>
      </c>
      <c r="C110" s="100">
        <v>5.58</v>
      </c>
      <c r="D110" s="101"/>
      <c r="E110" s="164"/>
    </row>
    <row r="111" spans="1:5" ht="17" outlineLevel="1" x14ac:dyDescent="0.2">
      <c r="A111" s="100" t="s">
        <v>23</v>
      </c>
      <c r="B111" s="100" t="s">
        <v>98</v>
      </c>
      <c r="C111" s="100">
        <v>5.62</v>
      </c>
      <c r="D111" s="101"/>
      <c r="E111" s="164"/>
    </row>
    <row r="112" spans="1:5" ht="17" outlineLevel="1" x14ac:dyDescent="0.2">
      <c r="A112" s="100" t="s">
        <v>23</v>
      </c>
      <c r="B112" s="100" t="s">
        <v>62</v>
      </c>
      <c r="C112" s="100">
        <v>5.54</v>
      </c>
      <c r="D112" s="101"/>
      <c r="E112" s="164"/>
    </row>
    <row r="113" spans="1:5" ht="17" outlineLevel="1" x14ac:dyDescent="0.2">
      <c r="A113" s="100" t="s">
        <v>23</v>
      </c>
      <c r="B113" s="100" t="s">
        <v>100</v>
      </c>
      <c r="C113" s="100">
        <v>5.55</v>
      </c>
      <c r="D113" s="101"/>
      <c r="E113" s="164"/>
    </row>
    <row r="114" spans="1:5" ht="17" outlineLevel="1" x14ac:dyDescent="0.2">
      <c r="A114" s="100" t="s">
        <v>23</v>
      </c>
      <c r="B114" s="100" t="s">
        <v>101</v>
      </c>
      <c r="C114" s="100">
        <v>5.65</v>
      </c>
      <c r="D114" s="101"/>
      <c r="E114" s="164"/>
    </row>
    <row r="115" spans="1:5" ht="17" outlineLevel="1" x14ac:dyDescent="0.2">
      <c r="A115" s="100" t="s">
        <v>23</v>
      </c>
      <c r="B115" s="100" t="s">
        <v>210</v>
      </c>
      <c r="C115" s="100">
        <v>5.66</v>
      </c>
      <c r="D115" s="101"/>
      <c r="E115" s="164"/>
    </row>
    <row r="116" spans="1:5" ht="17" outlineLevel="1" x14ac:dyDescent="0.2">
      <c r="A116" s="100" t="s">
        <v>23</v>
      </c>
      <c r="B116" s="100" t="s">
        <v>18</v>
      </c>
      <c r="C116" s="100">
        <v>5.68</v>
      </c>
      <c r="D116" s="101"/>
      <c r="E116" s="164"/>
    </row>
    <row r="117" spans="1:5" ht="17" outlineLevel="1" x14ac:dyDescent="0.2">
      <c r="A117" s="100" t="s">
        <v>23</v>
      </c>
      <c r="B117" s="100" t="s">
        <v>102</v>
      </c>
      <c r="C117" s="100">
        <v>5.45</v>
      </c>
      <c r="D117" s="101"/>
      <c r="E117" s="164"/>
    </row>
    <row r="118" spans="1:5" ht="17" outlineLevel="1" x14ac:dyDescent="0.2">
      <c r="A118" s="100" t="s">
        <v>23</v>
      </c>
      <c r="B118" s="100" t="s">
        <v>65</v>
      </c>
      <c r="C118" s="100">
        <v>5.47</v>
      </c>
      <c r="D118" s="101"/>
      <c r="E118" s="164"/>
    </row>
    <row r="119" spans="1:5" ht="17" x14ac:dyDescent="0.2">
      <c r="A119" s="100" t="s">
        <v>23</v>
      </c>
      <c r="B119" s="100" t="s">
        <v>66</v>
      </c>
      <c r="C119" s="100">
        <v>5.48</v>
      </c>
      <c r="D119" s="101"/>
      <c r="E119" s="164"/>
    </row>
    <row r="120" spans="1:5" ht="17" outlineLevel="1" x14ac:dyDescent="0.2">
      <c r="A120" s="104" t="s">
        <v>23</v>
      </c>
      <c r="B120" s="100"/>
      <c r="C120" s="100"/>
      <c r="D120" s="101"/>
      <c r="E120" s="164"/>
    </row>
    <row r="121" spans="1:5" ht="17" outlineLevel="1" x14ac:dyDescent="0.2">
      <c r="A121" s="100" t="s">
        <v>2676</v>
      </c>
      <c r="B121" s="100" t="s">
        <v>50</v>
      </c>
      <c r="C121" s="100">
        <v>5.0999999999999996</v>
      </c>
      <c r="D121" s="101"/>
      <c r="E121" s="164"/>
    </row>
    <row r="122" spans="1:5" ht="17" outlineLevel="1" x14ac:dyDescent="0.2">
      <c r="A122" s="100" t="s">
        <v>2676</v>
      </c>
      <c r="B122" s="100" t="s">
        <v>51</v>
      </c>
      <c r="C122" s="100">
        <v>5.2</v>
      </c>
      <c r="D122" s="101"/>
      <c r="E122" s="164"/>
    </row>
    <row r="123" spans="1:5" ht="17" outlineLevel="1" x14ac:dyDescent="0.2">
      <c r="A123" s="100" t="s">
        <v>2676</v>
      </c>
      <c r="B123" s="100" t="s">
        <v>89</v>
      </c>
      <c r="C123" s="100">
        <v>5.3</v>
      </c>
      <c r="D123" s="101"/>
      <c r="E123" s="164"/>
    </row>
    <row r="124" spans="1:5" ht="17" outlineLevel="1" x14ac:dyDescent="0.2">
      <c r="A124" s="100" t="s">
        <v>2676</v>
      </c>
      <c r="B124" s="100" t="s">
        <v>202</v>
      </c>
      <c r="C124" s="100">
        <v>5.6</v>
      </c>
      <c r="D124" s="101"/>
      <c r="E124" s="164"/>
    </row>
    <row r="125" spans="1:5" ht="17" outlineLevel="1" x14ac:dyDescent="0.2">
      <c r="A125" s="100" t="s">
        <v>2676</v>
      </c>
      <c r="B125" s="100" t="s">
        <v>2674</v>
      </c>
      <c r="C125" s="102">
        <v>5.0999999999999996</v>
      </c>
      <c r="D125" s="101"/>
      <c r="E125" s="164"/>
    </row>
    <row r="126" spans="1:5" ht="17" outlineLevel="1" x14ac:dyDescent="0.2">
      <c r="A126" s="100" t="s">
        <v>2676</v>
      </c>
      <c r="B126" s="100" t="s">
        <v>2673</v>
      </c>
      <c r="C126" s="100">
        <v>5.14</v>
      </c>
      <c r="D126" s="101"/>
      <c r="E126" s="164"/>
    </row>
    <row r="127" spans="1:5" ht="17" outlineLevel="1" x14ac:dyDescent="0.2">
      <c r="A127" s="100" t="s">
        <v>2676</v>
      </c>
      <c r="B127" s="100" t="s">
        <v>91</v>
      </c>
      <c r="C127" s="100">
        <v>5.19</v>
      </c>
      <c r="D127" s="101"/>
      <c r="E127" s="164"/>
    </row>
    <row r="128" spans="1:5" ht="17" outlineLevel="1" x14ac:dyDescent="0.2">
      <c r="A128" s="100" t="s">
        <v>2676</v>
      </c>
      <c r="B128" s="100" t="s">
        <v>204</v>
      </c>
      <c r="C128" s="100">
        <v>5.24</v>
      </c>
      <c r="D128" s="101"/>
      <c r="E128" s="164"/>
    </row>
    <row r="129" spans="1:5" ht="17" outlineLevel="1" x14ac:dyDescent="0.2">
      <c r="A129" s="100" t="s">
        <v>2676</v>
      </c>
      <c r="B129" s="100" t="s">
        <v>55</v>
      </c>
      <c r="C129" s="100">
        <v>5.26</v>
      </c>
      <c r="D129" s="101"/>
      <c r="E129" s="164"/>
    </row>
    <row r="130" spans="1:5" ht="17" outlineLevel="1" x14ac:dyDescent="0.2">
      <c r="A130" s="100" t="s">
        <v>2676</v>
      </c>
      <c r="B130" s="100" t="s">
        <v>56</v>
      </c>
      <c r="C130" s="100">
        <v>5.27</v>
      </c>
      <c r="D130" s="101"/>
      <c r="E130" s="164"/>
    </row>
    <row r="131" spans="1:5" ht="17" outlineLevel="1" x14ac:dyDescent="0.2">
      <c r="A131" s="100" t="s">
        <v>2676</v>
      </c>
      <c r="B131" s="100" t="s">
        <v>92</v>
      </c>
      <c r="C131" s="100">
        <v>5.28</v>
      </c>
      <c r="D131" s="101"/>
      <c r="E131" s="164"/>
    </row>
    <row r="132" spans="1:5" ht="17" outlineLevel="1" x14ac:dyDescent="0.2">
      <c r="A132" s="100" t="s">
        <v>2676</v>
      </c>
      <c r="B132" s="100" t="s">
        <v>211</v>
      </c>
      <c r="C132" s="100">
        <v>5.29</v>
      </c>
      <c r="D132" s="101"/>
      <c r="E132" s="164"/>
    </row>
    <row r="133" spans="1:5" ht="17" outlineLevel="1" x14ac:dyDescent="0.2">
      <c r="A133" s="100" t="s">
        <v>2676</v>
      </c>
      <c r="B133" s="100" t="s">
        <v>93</v>
      </c>
      <c r="C133" s="102">
        <v>5.3</v>
      </c>
      <c r="D133" s="101"/>
      <c r="E133" s="164"/>
    </row>
    <row r="134" spans="1:5" ht="17" outlineLevel="1" x14ac:dyDescent="0.2">
      <c r="A134" s="100" t="s">
        <v>2676</v>
      </c>
      <c r="B134" s="100" t="s">
        <v>205</v>
      </c>
      <c r="C134" s="100">
        <v>5.31</v>
      </c>
      <c r="D134" s="101"/>
      <c r="E134" s="164"/>
    </row>
    <row r="135" spans="1:5" ht="17" outlineLevel="1" x14ac:dyDescent="0.2">
      <c r="A135" s="100" t="s">
        <v>2676</v>
      </c>
      <c r="B135" s="100" t="s">
        <v>57</v>
      </c>
      <c r="C135" s="100">
        <v>5.36</v>
      </c>
      <c r="D135" s="101"/>
      <c r="E135" s="164"/>
    </row>
    <row r="136" spans="1:5" ht="17" outlineLevel="1" x14ac:dyDescent="0.2">
      <c r="A136" s="100" t="s">
        <v>2676</v>
      </c>
      <c r="B136" s="100" t="s">
        <v>60</v>
      </c>
      <c r="C136" s="100">
        <v>5.53</v>
      </c>
      <c r="D136" s="101"/>
      <c r="E136" s="164"/>
    </row>
    <row r="137" spans="1:5" ht="17" outlineLevel="1" x14ac:dyDescent="0.2">
      <c r="A137" s="100" t="s">
        <v>2676</v>
      </c>
      <c r="B137" s="100" t="s">
        <v>99</v>
      </c>
      <c r="C137" s="100">
        <v>5.58</v>
      </c>
      <c r="D137" s="101"/>
      <c r="E137" s="164"/>
    </row>
    <row r="138" spans="1:5" ht="17" outlineLevel="1" x14ac:dyDescent="0.2">
      <c r="A138" s="100" t="s">
        <v>2676</v>
      </c>
      <c r="B138" s="100" t="s">
        <v>98</v>
      </c>
      <c r="C138" s="100">
        <v>5.62</v>
      </c>
      <c r="D138" s="101"/>
      <c r="E138" s="164"/>
    </row>
    <row r="139" spans="1:5" ht="17" outlineLevel="1" x14ac:dyDescent="0.2">
      <c r="A139" s="100" t="s">
        <v>2676</v>
      </c>
      <c r="B139" s="100" t="s">
        <v>62</v>
      </c>
      <c r="C139" s="100">
        <v>5.54</v>
      </c>
      <c r="D139" s="101"/>
      <c r="E139" s="164"/>
    </row>
    <row r="140" spans="1:5" ht="17" outlineLevel="1" x14ac:dyDescent="0.2">
      <c r="A140" s="100" t="s">
        <v>2676</v>
      </c>
      <c r="B140" s="100" t="s">
        <v>100</v>
      </c>
      <c r="C140" s="100">
        <v>5.55</v>
      </c>
      <c r="D140" s="101"/>
      <c r="E140" s="164"/>
    </row>
    <row r="141" spans="1:5" ht="17" outlineLevel="1" x14ac:dyDescent="0.2">
      <c r="A141" s="100" t="s">
        <v>2676</v>
      </c>
      <c r="B141" s="100" t="s">
        <v>64</v>
      </c>
      <c r="C141" s="100">
        <v>5.63</v>
      </c>
      <c r="D141" s="101"/>
      <c r="E141" s="164"/>
    </row>
    <row r="142" spans="1:5" ht="17" outlineLevel="1" x14ac:dyDescent="0.2">
      <c r="A142" s="100" t="s">
        <v>2676</v>
      </c>
      <c r="B142" s="100" t="s">
        <v>102</v>
      </c>
      <c r="C142" s="100">
        <v>5.45</v>
      </c>
      <c r="D142" s="101"/>
      <c r="E142" s="164"/>
    </row>
    <row r="143" spans="1:5" ht="17" outlineLevel="1" x14ac:dyDescent="0.2">
      <c r="A143" s="100" t="s">
        <v>2676</v>
      </c>
      <c r="B143" s="100" t="s">
        <v>65</v>
      </c>
      <c r="C143" s="100">
        <v>5.47</v>
      </c>
      <c r="D143" s="101"/>
      <c r="E143" s="164"/>
    </row>
    <row r="144" spans="1:5" ht="17" x14ac:dyDescent="0.2">
      <c r="A144" s="100" t="s">
        <v>2676</v>
      </c>
      <c r="B144" s="100" t="s">
        <v>66</v>
      </c>
      <c r="C144" s="100">
        <v>5.48</v>
      </c>
      <c r="D144" s="101"/>
      <c r="E144" s="164"/>
    </row>
    <row r="145" spans="1:5" ht="17" outlineLevel="1" x14ac:dyDescent="0.2">
      <c r="A145" s="104" t="s">
        <v>2676</v>
      </c>
      <c r="B145" s="100"/>
      <c r="C145" s="100"/>
      <c r="D145" s="101"/>
      <c r="E145" s="164"/>
    </row>
    <row r="146" spans="1:5" ht="17" outlineLevel="1" x14ac:dyDescent="0.2">
      <c r="A146" s="100" t="s">
        <v>25</v>
      </c>
      <c r="B146" s="100" t="s">
        <v>50</v>
      </c>
      <c r="C146" s="100">
        <v>5.0999999999999996</v>
      </c>
      <c r="D146" s="101"/>
      <c r="E146" s="164"/>
    </row>
    <row r="147" spans="1:5" ht="17" outlineLevel="1" x14ac:dyDescent="0.2">
      <c r="A147" s="100" t="s">
        <v>25</v>
      </c>
      <c r="B147" s="100" t="s">
        <v>51</v>
      </c>
      <c r="C147" s="100">
        <v>5.2</v>
      </c>
      <c r="D147" s="101"/>
      <c r="E147" s="164"/>
    </row>
    <row r="148" spans="1:5" ht="17" outlineLevel="1" x14ac:dyDescent="0.2">
      <c r="A148" s="100" t="s">
        <v>25</v>
      </c>
      <c r="B148" s="100" t="s">
        <v>89</v>
      </c>
      <c r="C148" s="100">
        <v>5.3</v>
      </c>
      <c r="D148" s="101"/>
      <c r="E148" s="164"/>
    </row>
    <row r="149" spans="1:5" ht="17" outlineLevel="1" x14ac:dyDescent="0.2">
      <c r="A149" s="100" t="s">
        <v>25</v>
      </c>
      <c r="B149" s="100" t="s">
        <v>202</v>
      </c>
      <c r="C149" s="100">
        <v>5.6</v>
      </c>
      <c r="D149" s="101"/>
      <c r="E149" s="164"/>
    </row>
    <row r="150" spans="1:5" ht="17" outlineLevel="1" x14ac:dyDescent="0.2">
      <c r="A150" s="100" t="s">
        <v>25</v>
      </c>
      <c r="B150" s="100" t="s">
        <v>2674</v>
      </c>
      <c r="C150" s="102">
        <v>5.0999999999999996</v>
      </c>
      <c r="D150" s="101"/>
      <c r="E150" s="164"/>
    </row>
    <row r="151" spans="1:5" ht="17" outlineLevel="1" x14ac:dyDescent="0.2">
      <c r="A151" s="100" t="s">
        <v>25</v>
      </c>
      <c r="B151" s="100" t="s">
        <v>2673</v>
      </c>
      <c r="C151" s="100">
        <v>5.14</v>
      </c>
      <c r="D151" s="101"/>
      <c r="E151" s="164"/>
    </row>
    <row r="152" spans="1:5" ht="17" outlineLevel="1" x14ac:dyDescent="0.2">
      <c r="A152" s="100" t="s">
        <v>25</v>
      </c>
      <c r="B152" s="100" t="s">
        <v>91</v>
      </c>
      <c r="C152" s="100">
        <v>5.19</v>
      </c>
      <c r="D152" s="101"/>
      <c r="E152" s="164"/>
    </row>
    <row r="153" spans="1:5" ht="17" outlineLevel="1" x14ac:dyDescent="0.2">
      <c r="A153" s="100" t="s">
        <v>25</v>
      </c>
      <c r="B153" s="100" t="s">
        <v>204</v>
      </c>
      <c r="C153" s="100">
        <v>5.24</v>
      </c>
      <c r="D153" s="101"/>
      <c r="E153" s="164"/>
    </row>
    <row r="154" spans="1:5" ht="17" outlineLevel="1" x14ac:dyDescent="0.2">
      <c r="A154" s="100" t="s">
        <v>25</v>
      </c>
      <c r="B154" s="100" t="s">
        <v>55</v>
      </c>
      <c r="C154" s="100">
        <v>5.26</v>
      </c>
      <c r="D154" s="101"/>
      <c r="E154" s="164"/>
    </row>
    <row r="155" spans="1:5" ht="17" outlineLevel="1" x14ac:dyDescent="0.2">
      <c r="A155" s="100" t="s">
        <v>25</v>
      </c>
      <c r="B155" s="100" t="s">
        <v>56</v>
      </c>
      <c r="C155" s="100">
        <v>5.27</v>
      </c>
      <c r="D155" s="101"/>
      <c r="E155" s="164"/>
    </row>
    <row r="156" spans="1:5" ht="17" outlineLevel="1" x14ac:dyDescent="0.2">
      <c r="A156" s="100" t="s">
        <v>25</v>
      </c>
      <c r="B156" s="100" t="s">
        <v>92</v>
      </c>
      <c r="C156" s="100">
        <v>5.28</v>
      </c>
      <c r="D156" s="101"/>
      <c r="E156" s="164"/>
    </row>
    <row r="157" spans="1:5" ht="17" outlineLevel="1" x14ac:dyDescent="0.2">
      <c r="A157" s="100" t="s">
        <v>25</v>
      </c>
      <c r="B157" s="100" t="s">
        <v>93</v>
      </c>
      <c r="C157" s="102">
        <v>5.3</v>
      </c>
      <c r="D157" s="101"/>
      <c r="E157" s="164"/>
    </row>
    <row r="158" spans="1:5" ht="17" outlineLevel="1" x14ac:dyDescent="0.2">
      <c r="A158" s="100" t="s">
        <v>25</v>
      </c>
      <c r="B158" s="100" t="s">
        <v>1226</v>
      </c>
      <c r="C158" s="100">
        <v>5.32</v>
      </c>
      <c r="D158" s="101"/>
      <c r="E158" s="164"/>
    </row>
    <row r="159" spans="1:5" ht="17" outlineLevel="1" x14ac:dyDescent="0.2">
      <c r="A159" s="100" t="s">
        <v>25</v>
      </c>
      <c r="B159" s="100" t="s">
        <v>57</v>
      </c>
      <c r="C159" s="100">
        <v>5.36</v>
      </c>
      <c r="D159" s="101"/>
      <c r="E159" s="164"/>
    </row>
    <row r="160" spans="1:5" ht="17" outlineLevel="1" x14ac:dyDescent="0.2">
      <c r="A160" s="100" t="s">
        <v>25</v>
      </c>
      <c r="B160" s="100" t="s">
        <v>60</v>
      </c>
      <c r="C160" s="100">
        <v>5.53</v>
      </c>
      <c r="D160" s="101"/>
      <c r="E160" s="164"/>
    </row>
    <row r="161" spans="1:5" ht="17" outlineLevel="1" x14ac:dyDescent="0.2">
      <c r="A161" s="100" t="s">
        <v>25</v>
      </c>
      <c r="B161" s="100" t="s">
        <v>99</v>
      </c>
      <c r="C161" s="100">
        <v>5.58</v>
      </c>
      <c r="D161" s="101"/>
      <c r="E161" s="164"/>
    </row>
    <row r="162" spans="1:5" ht="17" outlineLevel="1" x14ac:dyDescent="0.2">
      <c r="A162" s="100" t="s">
        <v>25</v>
      </c>
      <c r="B162" s="100" t="s">
        <v>62</v>
      </c>
      <c r="C162" s="100">
        <v>5.54</v>
      </c>
      <c r="D162" s="101"/>
      <c r="E162" s="164"/>
    </row>
    <row r="163" spans="1:5" ht="17" outlineLevel="1" x14ac:dyDescent="0.2">
      <c r="A163" s="100" t="s">
        <v>25</v>
      </c>
      <c r="B163" s="100" t="s">
        <v>100</v>
      </c>
      <c r="C163" s="100">
        <v>5.55</v>
      </c>
      <c r="D163" s="101"/>
      <c r="E163" s="164"/>
    </row>
    <row r="164" spans="1:5" ht="17" outlineLevel="1" x14ac:dyDescent="0.2">
      <c r="A164" s="100" t="s">
        <v>25</v>
      </c>
      <c r="B164" s="100" t="s">
        <v>98</v>
      </c>
      <c r="C164" s="100">
        <v>5.62</v>
      </c>
      <c r="D164" s="101"/>
      <c r="E164" s="164"/>
    </row>
    <row r="165" spans="1:5" ht="17" outlineLevel="1" x14ac:dyDescent="0.2">
      <c r="A165" s="100" t="s">
        <v>25</v>
      </c>
      <c r="B165" s="100" t="s">
        <v>64</v>
      </c>
      <c r="C165" s="100">
        <v>5.63</v>
      </c>
      <c r="D165" s="101"/>
      <c r="E165" s="164"/>
    </row>
    <row r="166" spans="1:5" ht="17" outlineLevel="1" x14ac:dyDescent="0.2">
      <c r="A166" s="100" t="s">
        <v>25</v>
      </c>
      <c r="B166" s="100" t="s">
        <v>102</v>
      </c>
      <c r="C166" s="100">
        <v>5.45</v>
      </c>
      <c r="D166" s="101"/>
      <c r="E166" s="164"/>
    </row>
    <row r="167" spans="1:5" ht="17" outlineLevel="1" x14ac:dyDescent="0.2">
      <c r="A167" s="100" t="s">
        <v>25</v>
      </c>
      <c r="B167" s="100" t="s">
        <v>65</v>
      </c>
      <c r="C167" s="100">
        <v>5.47</v>
      </c>
      <c r="D167" s="101"/>
      <c r="E167" s="164"/>
    </row>
    <row r="168" spans="1:5" ht="17" x14ac:dyDescent="0.2">
      <c r="A168" s="100" t="s">
        <v>25</v>
      </c>
      <c r="B168" s="100" t="s">
        <v>66</v>
      </c>
      <c r="C168" s="100">
        <v>5.48</v>
      </c>
      <c r="D168" s="101"/>
      <c r="E168" s="164"/>
    </row>
    <row r="169" spans="1:5" ht="17" outlineLevel="1" x14ac:dyDescent="0.2">
      <c r="A169" s="104" t="s">
        <v>25</v>
      </c>
      <c r="B169" s="100"/>
      <c r="C169" s="100"/>
      <c r="D169" s="101"/>
      <c r="E169" s="164"/>
    </row>
    <row r="170" spans="1:5" ht="17" outlineLevel="1" x14ac:dyDescent="0.2">
      <c r="A170" s="100" t="s">
        <v>26</v>
      </c>
      <c r="B170" s="100" t="s">
        <v>50</v>
      </c>
      <c r="C170" s="100">
        <v>5.0999999999999996</v>
      </c>
      <c r="D170" s="101"/>
      <c r="E170" s="164"/>
    </row>
    <row r="171" spans="1:5" ht="17" outlineLevel="1" x14ac:dyDescent="0.2">
      <c r="A171" s="100" t="s">
        <v>26</v>
      </c>
      <c r="B171" s="100" t="s">
        <v>51</v>
      </c>
      <c r="C171" s="100">
        <v>5.2</v>
      </c>
      <c r="D171" s="101"/>
      <c r="E171" s="164"/>
    </row>
    <row r="172" spans="1:5" ht="17" outlineLevel="1" x14ac:dyDescent="0.2">
      <c r="A172" s="100" t="s">
        <v>26</v>
      </c>
      <c r="B172" s="100" t="s">
        <v>89</v>
      </c>
      <c r="C172" s="100">
        <v>5.3</v>
      </c>
      <c r="D172" s="101"/>
      <c r="E172" s="164"/>
    </row>
    <row r="173" spans="1:5" ht="17" outlineLevel="1" x14ac:dyDescent="0.2">
      <c r="A173" s="100" t="s">
        <v>26</v>
      </c>
      <c r="B173" s="100" t="s">
        <v>202</v>
      </c>
      <c r="C173" s="100">
        <v>5.6</v>
      </c>
      <c r="D173" s="101"/>
      <c r="E173" s="164"/>
    </row>
    <row r="174" spans="1:5" ht="17" outlineLevel="1" x14ac:dyDescent="0.2">
      <c r="A174" s="100" t="s">
        <v>26</v>
      </c>
      <c r="B174" s="100" t="s">
        <v>2674</v>
      </c>
      <c r="C174" s="102">
        <v>5.0999999999999996</v>
      </c>
      <c r="D174" s="101"/>
      <c r="E174" s="164"/>
    </row>
    <row r="175" spans="1:5" ht="17" outlineLevel="1" x14ac:dyDescent="0.2">
      <c r="A175" s="100" t="s">
        <v>26</v>
      </c>
      <c r="B175" s="100" t="s">
        <v>2673</v>
      </c>
      <c r="C175" s="100">
        <v>5.14</v>
      </c>
      <c r="D175" s="101"/>
      <c r="E175" s="164"/>
    </row>
    <row r="176" spans="1:5" ht="17" outlineLevel="1" x14ac:dyDescent="0.2">
      <c r="A176" s="100" t="s">
        <v>26</v>
      </c>
      <c r="B176" s="100" t="s">
        <v>91</v>
      </c>
      <c r="C176" s="100">
        <v>5.19</v>
      </c>
      <c r="D176" s="101"/>
      <c r="E176" s="164"/>
    </row>
    <row r="177" spans="1:5" ht="17" outlineLevel="1" x14ac:dyDescent="0.2">
      <c r="A177" s="100" t="s">
        <v>26</v>
      </c>
      <c r="B177" s="100" t="s">
        <v>204</v>
      </c>
      <c r="C177" s="100">
        <v>5.24</v>
      </c>
      <c r="D177" s="101"/>
      <c r="E177" s="164"/>
    </row>
    <row r="178" spans="1:5" ht="17" outlineLevel="1" x14ac:dyDescent="0.2">
      <c r="A178" s="100" t="s">
        <v>26</v>
      </c>
      <c r="B178" s="100" t="s">
        <v>55</v>
      </c>
      <c r="C178" s="100">
        <v>5.26</v>
      </c>
      <c r="D178" s="101"/>
      <c r="E178" s="164"/>
    </row>
    <row r="179" spans="1:5" ht="17" outlineLevel="1" x14ac:dyDescent="0.2">
      <c r="A179" s="100" t="s">
        <v>26</v>
      </c>
      <c r="B179" s="100" t="s">
        <v>56</v>
      </c>
      <c r="C179" s="100">
        <v>5.27</v>
      </c>
      <c r="D179" s="101"/>
      <c r="E179" s="164"/>
    </row>
    <row r="180" spans="1:5" ht="17" outlineLevel="1" x14ac:dyDescent="0.2">
      <c r="A180" s="100" t="s">
        <v>26</v>
      </c>
      <c r="B180" s="100" t="s">
        <v>92</v>
      </c>
      <c r="C180" s="100">
        <v>5.28</v>
      </c>
      <c r="D180" s="101"/>
      <c r="E180" s="164"/>
    </row>
    <row r="181" spans="1:5" ht="17" outlineLevel="1" x14ac:dyDescent="0.2">
      <c r="A181" s="100" t="s">
        <v>26</v>
      </c>
      <c r="B181" s="100" t="s">
        <v>211</v>
      </c>
      <c r="C181" s="100">
        <v>5.29</v>
      </c>
      <c r="D181" s="101"/>
      <c r="E181" s="164"/>
    </row>
    <row r="182" spans="1:5" ht="17" outlineLevel="1" x14ac:dyDescent="0.2">
      <c r="A182" s="100" t="s">
        <v>26</v>
      </c>
      <c r="B182" s="100" t="s">
        <v>93</v>
      </c>
      <c r="C182" s="102">
        <v>5.3</v>
      </c>
      <c r="D182" s="101"/>
      <c r="E182" s="164"/>
    </row>
    <row r="183" spans="1:5" ht="17" outlineLevel="1" x14ac:dyDescent="0.2">
      <c r="A183" s="100" t="s">
        <v>26</v>
      </c>
      <c r="B183" s="100" t="s">
        <v>1226</v>
      </c>
      <c r="C183" s="100">
        <v>5.32</v>
      </c>
      <c r="D183" s="101"/>
      <c r="E183" s="164"/>
    </row>
    <row r="184" spans="1:5" ht="17" outlineLevel="1" x14ac:dyDescent="0.2">
      <c r="A184" s="100" t="s">
        <v>26</v>
      </c>
      <c r="B184" s="100" t="s">
        <v>57</v>
      </c>
      <c r="C184" s="100">
        <v>5.36</v>
      </c>
      <c r="D184" s="101"/>
      <c r="E184" s="164"/>
    </row>
    <row r="185" spans="1:5" ht="17" outlineLevel="1" x14ac:dyDescent="0.2">
      <c r="A185" s="100" t="s">
        <v>26</v>
      </c>
      <c r="B185" s="100" t="s">
        <v>60</v>
      </c>
      <c r="C185" s="100">
        <v>5.53</v>
      </c>
      <c r="D185" s="101"/>
      <c r="E185" s="164"/>
    </row>
    <row r="186" spans="1:5" ht="17" outlineLevel="1" x14ac:dyDescent="0.2">
      <c r="A186" s="100" t="s">
        <v>26</v>
      </c>
      <c r="B186" s="100" t="s">
        <v>99</v>
      </c>
      <c r="C186" s="100">
        <v>5.58</v>
      </c>
      <c r="D186" s="101"/>
      <c r="E186" s="164"/>
    </row>
    <row r="187" spans="1:5" ht="17" outlineLevel="1" x14ac:dyDescent="0.2">
      <c r="A187" s="100" t="s">
        <v>26</v>
      </c>
      <c r="B187" s="100" t="s">
        <v>62</v>
      </c>
      <c r="C187" s="100">
        <v>5.54</v>
      </c>
      <c r="D187" s="101"/>
      <c r="E187" s="164"/>
    </row>
    <row r="188" spans="1:5" ht="17" outlineLevel="1" x14ac:dyDescent="0.2">
      <c r="A188" s="100" t="s">
        <v>26</v>
      </c>
      <c r="B188" s="100" t="s">
        <v>100</v>
      </c>
      <c r="C188" s="100">
        <v>5.55</v>
      </c>
      <c r="D188" s="101"/>
      <c r="E188" s="164"/>
    </row>
    <row r="189" spans="1:5" ht="17" outlineLevel="1" x14ac:dyDescent="0.2">
      <c r="A189" s="100" t="s">
        <v>26</v>
      </c>
      <c r="B189" s="100" t="s">
        <v>64</v>
      </c>
      <c r="C189" s="100">
        <v>5.63</v>
      </c>
      <c r="D189" s="101"/>
      <c r="E189" s="164"/>
    </row>
    <row r="190" spans="1:5" ht="17" outlineLevel="1" x14ac:dyDescent="0.2">
      <c r="A190" s="100" t="s">
        <v>26</v>
      </c>
      <c r="B190" s="100" t="s">
        <v>102</v>
      </c>
      <c r="C190" s="100">
        <v>5.45</v>
      </c>
      <c r="D190" s="101"/>
      <c r="E190" s="164"/>
    </row>
    <row r="191" spans="1:5" ht="17" outlineLevel="1" x14ac:dyDescent="0.2">
      <c r="A191" s="100" t="s">
        <v>26</v>
      </c>
      <c r="B191" s="100" t="s">
        <v>65</v>
      </c>
      <c r="C191" s="100">
        <v>5.47</v>
      </c>
      <c r="D191" s="101"/>
      <c r="E191" s="164"/>
    </row>
    <row r="192" spans="1:5" ht="17" x14ac:dyDescent="0.2">
      <c r="A192" s="100" t="s">
        <v>26</v>
      </c>
      <c r="B192" s="100" t="s">
        <v>66</v>
      </c>
      <c r="C192" s="100">
        <v>5.48</v>
      </c>
      <c r="D192" s="101"/>
      <c r="E192" s="164"/>
    </row>
    <row r="193" spans="1:5" ht="17" outlineLevel="1" x14ac:dyDescent="0.2">
      <c r="A193" s="104" t="s">
        <v>26</v>
      </c>
      <c r="B193" s="100"/>
      <c r="C193" s="100"/>
      <c r="D193" s="101"/>
      <c r="E193" s="164"/>
    </row>
    <row r="194" spans="1:5" ht="17" outlineLevel="1" x14ac:dyDescent="0.2">
      <c r="A194" s="100" t="s">
        <v>27</v>
      </c>
      <c r="B194" s="100" t="s">
        <v>50</v>
      </c>
      <c r="C194" s="100">
        <v>5.0999999999999996</v>
      </c>
      <c r="D194" s="101"/>
      <c r="E194" s="164"/>
    </row>
    <row r="195" spans="1:5" ht="17" outlineLevel="1" x14ac:dyDescent="0.2">
      <c r="A195" s="100" t="s">
        <v>27</v>
      </c>
      <c r="B195" s="100" t="s">
        <v>51</v>
      </c>
      <c r="C195" s="100">
        <v>5.2</v>
      </c>
      <c r="D195" s="101"/>
      <c r="E195" s="164"/>
    </row>
    <row r="196" spans="1:5" ht="17" outlineLevel="1" x14ac:dyDescent="0.2">
      <c r="A196" s="100" t="s">
        <v>27</v>
      </c>
      <c r="B196" s="100" t="s">
        <v>89</v>
      </c>
      <c r="C196" s="100">
        <v>5.3</v>
      </c>
      <c r="D196" s="101"/>
      <c r="E196" s="164"/>
    </row>
    <row r="197" spans="1:5" ht="17" outlineLevel="1" x14ac:dyDescent="0.2">
      <c r="A197" s="100" t="s">
        <v>27</v>
      </c>
      <c r="B197" s="100" t="s">
        <v>202</v>
      </c>
      <c r="C197" s="100">
        <v>5.6</v>
      </c>
      <c r="D197" s="101"/>
      <c r="E197" s="164"/>
    </row>
    <row r="198" spans="1:5" ht="17" outlineLevel="1" x14ac:dyDescent="0.2">
      <c r="A198" s="100" t="s">
        <v>27</v>
      </c>
      <c r="B198" s="100" t="s">
        <v>2674</v>
      </c>
      <c r="C198" s="102">
        <v>5.0999999999999996</v>
      </c>
      <c r="D198" s="101"/>
      <c r="E198" s="164"/>
    </row>
    <row r="199" spans="1:5" ht="17" outlineLevel="1" x14ac:dyDescent="0.2">
      <c r="A199" s="100" t="s">
        <v>27</v>
      </c>
      <c r="B199" s="100" t="s">
        <v>2673</v>
      </c>
      <c r="C199" s="100">
        <v>5.14</v>
      </c>
      <c r="D199" s="101"/>
      <c r="E199" s="164"/>
    </row>
    <row r="200" spans="1:5" ht="17" outlineLevel="1" x14ac:dyDescent="0.2">
      <c r="A200" s="100" t="s">
        <v>27</v>
      </c>
      <c r="B200" s="100" t="s">
        <v>91</v>
      </c>
      <c r="C200" s="100">
        <v>5.19</v>
      </c>
      <c r="D200" s="101"/>
      <c r="E200" s="164"/>
    </row>
    <row r="201" spans="1:5" ht="17" outlineLevel="1" x14ac:dyDescent="0.2">
      <c r="A201" s="100" t="s">
        <v>27</v>
      </c>
      <c r="B201" s="100" t="s">
        <v>204</v>
      </c>
      <c r="C201" s="100">
        <v>5.24</v>
      </c>
      <c r="D201" s="101"/>
      <c r="E201" s="164"/>
    </row>
    <row r="202" spans="1:5" ht="17" outlineLevel="1" x14ac:dyDescent="0.2">
      <c r="A202" s="100" t="s">
        <v>27</v>
      </c>
      <c r="B202" s="100" t="s">
        <v>56</v>
      </c>
      <c r="C202" s="100">
        <v>5.27</v>
      </c>
      <c r="D202" s="101"/>
      <c r="E202" s="164"/>
    </row>
    <row r="203" spans="1:5" ht="17" outlineLevel="1" x14ac:dyDescent="0.2">
      <c r="A203" s="100" t="s">
        <v>27</v>
      </c>
      <c r="B203" s="100" t="s">
        <v>92</v>
      </c>
      <c r="C203" s="100">
        <v>5.28</v>
      </c>
      <c r="D203" s="101"/>
      <c r="E203" s="164"/>
    </row>
    <row r="204" spans="1:5" ht="17" outlineLevel="1" x14ac:dyDescent="0.2">
      <c r="A204" s="100" t="s">
        <v>27</v>
      </c>
      <c r="B204" s="100" t="s">
        <v>211</v>
      </c>
      <c r="C204" s="100">
        <v>5.29</v>
      </c>
      <c r="D204" s="101"/>
      <c r="E204" s="164"/>
    </row>
    <row r="205" spans="1:5" ht="17" outlineLevel="1" x14ac:dyDescent="0.2">
      <c r="A205" s="100" t="s">
        <v>27</v>
      </c>
      <c r="B205" s="100" t="s">
        <v>93</v>
      </c>
      <c r="C205" s="102">
        <v>5.3</v>
      </c>
      <c r="D205" s="101"/>
      <c r="E205" s="164"/>
    </row>
    <row r="206" spans="1:5" ht="17" outlineLevel="1" x14ac:dyDescent="0.2">
      <c r="A206" s="100" t="s">
        <v>27</v>
      </c>
      <c r="B206" s="100" t="s">
        <v>1439</v>
      </c>
      <c r="C206" s="100">
        <v>5.34</v>
      </c>
      <c r="D206" s="101"/>
      <c r="E206" s="164"/>
    </row>
    <row r="207" spans="1:5" ht="17" outlineLevel="1" x14ac:dyDescent="0.2">
      <c r="A207" s="100" t="s">
        <v>27</v>
      </c>
      <c r="B207" s="100" t="s">
        <v>205</v>
      </c>
      <c r="C207" s="100">
        <v>5.31</v>
      </c>
      <c r="D207" s="101"/>
      <c r="E207" s="164"/>
    </row>
    <row r="208" spans="1:5" ht="17" outlineLevel="1" x14ac:dyDescent="0.2">
      <c r="A208" s="100" t="s">
        <v>27</v>
      </c>
      <c r="B208" s="100" t="s">
        <v>1440</v>
      </c>
      <c r="C208" s="100">
        <v>5.1100000000000003</v>
      </c>
      <c r="D208" s="101"/>
      <c r="E208" s="164"/>
    </row>
    <row r="209" spans="1:5" ht="17" outlineLevel="1" x14ac:dyDescent="0.2">
      <c r="A209" s="100" t="s">
        <v>27</v>
      </c>
      <c r="B209" s="100" t="s">
        <v>57</v>
      </c>
      <c r="C209" s="100">
        <v>5.36</v>
      </c>
      <c r="D209" s="101"/>
      <c r="E209" s="164"/>
    </row>
    <row r="210" spans="1:5" ht="17" outlineLevel="1" x14ac:dyDescent="0.2">
      <c r="A210" s="100" t="s">
        <v>27</v>
      </c>
      <c r="B210" s="100" t="s">
        <v>60</v>
      </c>
      <c r="C210" s="100">
        <v>5.53</v>
      </c>
      <c r="D210" s="101"/>
      <c r="E210" s="164"/>
    </row>
    <row r="211" spans="1:5" ht="17" outlineLevel="1" x14ac:dyDescent="0.2">
      <c r="A211" s="100" t="s">
        <v>27</v>
      </c>
      <c r="B211" s="100" t="s">
        <v>1441</v>
      </c>
      <c r="C211" s="100">
        <v>5.12</v>
      </c>
      <c r="D211" s="101"/>
      <c r="E211" s="164"/>
    </row>
    <row r="212" spans="1:5" ht="17" outlineLevel="1" x14ac:dyDescent="0.2">
      <c r="A212" s="100" t="s">
        <v>27</v>
      </c>
      <c r="B212" s="100" t="s">
        <v>1442</v>
      </c>
      <c r="C212" s="105">
        <v>5.0999999999999996</v>
      </c>
      <c r="D212" s="101"/>
      <c r="E212" s="164"/>
    </row>
    <row r="213" spans="1:5" ht="17" outlineLevel="1" x14ac:dyDescent="0.2">
      <c r="A213" s="100" t="s">
        <v>27</v>
      </c>
      <c r="B213" s="100" t="s">
        <v>99</v>
      </c>
      <c r="C213" s="100">
        <v>5.58</v>
      </c>
      <c r="D213" s="101"/>
      <c r="E213" s="164"/>
    </row>
    <row r="214" spans="1:5" ht="17" outlineLevel="1" x14ac:dyDescent="0.2">
      <c r="A214" s="100" t="s">
        <v>27</v>
      </c>
      <c r="B214" s="100" t="s">
        <v>62</v>
      </c>
      <c r="C214" s="100">
        <v>5.54</v>
      </c>
      <c r="D214" s="101"/>
      <c r="E214" s="164"/>
    </row>
    <row r="215" spans="1:5" ht="17" outlineLevel="1" x14ac:dyDescent="0.2">
      <c r="A215" s="100" t="s">
        <v>27</v>
      </c>
      <c r="B215" s="100" t="s">
        <v>100</v>
      </c>
      <c r="C215" s="100">
        <v>5.55</v>
      </c>
      <c r="D215" s="101"/>
      <c r="E215" s="164"/>
    </row>
    <row r="216" spans="1:5" ht="17" outlineLevel="1" x14ac:dyDescent="0.2">
      <c r="A216" s="100" t="s">
        <v>27</v>
      </c>
      <c r="B216" s="100" t="s">
        <v>64</v>
      </c>
      <c r="C216" s="100">
        <v>5.63</v>
      </c>
      <c r="D216" s="101"/>
      <c r="E216" s="164"/>
    </row>
    <row r="217" spans="1:5" ht="17" outlineLevel="1" x14ac:dyDescent="0.2">
      <c r="A217" s="100" t="s">
        <v>27</v>
      </c>
      <c r="B217" s="100" t="s">
        <v>65</v>
      </c>
      <c r="C217" s="100">
        <v>5.47</v>
      </c>
      <c r="D217" s="101"/>
      <c r="E217" s="164"/>
    </row>
    <row r="218" spans="1:5" ht="17" x14ac:dyDescent="0.2">
      <c r="A218" s="100" t="s">
        <v>27</v>
      </c>
      <c r="B218" s="100" t="s">
        <v>66</v>
      </c>
      <c r="C218" s="100">
        <v>5.48</v>
      </c>
      <c r="D218" s="101"/>
      <c r="E218" s="164"/>
    </row>
    <row r="219" spans="1:5" ht="17" outlineLevel="1" x14ac:dyDescent="0.2">
      <c r="A219" s="104" t="s">
        <v>27</v>
      </c>
      <c r="B219" s="100"/>
      <c r="C219" s="100"/>
      <c r="D219" s="101"/>
      <c r="E219" s="164"/>
    </row>
    <row r="220" spans="1:5" ht="17" outlineLevel="1" x14ac:dyDescent="0.2">
      <c r="A220" s="100" t="s">
        <v>28</v>
      </c>
      <c r="B220" s="100" t="s">
        <v>50</v>
      </c>
      <c r="C220" s="100">
        <v>5.0999999999999996</v>
      </c>
      <c r="D220" s="101"/>
      <c r="E220" s="164"/>
    </row>
    <row r="221" spans="1:5" ht="17" outlineLevel="1" x14ac:dyDescent="0.2">
      <c r="A221" s="100" t="s">
        <v>28</v>
      </c>
      <c r="B221" s="100" t="s">
        <v>51</v>
      </c>
      <c r="C221" s="100">
        <v>5.2</v>
      </c>
      <c r="D221" s="101"/>
      <c r="E221" s="164"/>
    </row>
    <row r="222" spans="1:5" ht="17" outlineLevel="1" x14ac:dyDescent="0.2">
      <c r="A222" s="100" t="s">
        <v>28</v>
      </c>
      <c r="B222" s="100" t="s">
        <v>89</v>
      </c>
      <c r="C222" s="100">
        <v>5.3</v>
      </c>
      <c r="D222" s="101"/>
      <c r="E222" s="164"/>
    </row>
    <row r="223" spans="1:5" ht="17" outlineLevel="1" x14ac:dyDescent="0.2">
      <c r="A223" s="100" t="s">
        <v>28</v>
      </c>
      <c r="B223" s="100" t="s">
        <v>202</v>
      </c>
      <c r="C223" s="100">
        <v>5.6</v>
      </c>
      <c r="D223" s="101"/>
      <c r="E223" s="164"/>
    </row>
    <row r="224" spans="1:5" ht="17" outlineLevel="1" x14ac:dyDescent="0.2">
      <c r="A224" s="100" t="s">
        <v>28</v>
      </c>
      <c r="B224" s="100" t="s">
        <v>2674</v>
      </c>
      <c r="C224" s="102">
        <v>5.0999999999999996</v>
      </c>
      <c r="D224" s="101"/>
      <c r="E224" s="164"/>
    </row>
    <row r="225" spans="1:5" ht="17" outlineLevel="1" x14ac:dyDescent="0.2">
      <c r="A225" s="100" t="s">
        <v>28</v>
      </c>
      <c r="B225" s="100" t="s">
        <v>2673</v>
      </c>
      <c r="C225" s="100">
        <v>5.14</v>
      </c>
      <c r="D225" s="101"/>
      <c r="E225" s="164"/>
    </row>
    <row r="226" spans="1:5" ht="17" outlineLevel="1" x14ac:dyDescent="0.2">
      <c r="A226" s="100" t="s">
        <v>28</v>
      </c>
      <c r="B226" s="100" t="s">
        <v>91</v>
      </c>
      <c r="C226" s="100">
        <v>5.19</v>
      </c>
      <c r="D226" s="101"/>
      <c r="E226" s="164"/>
    </row>
    <row r="227" spans="1:5" ht="17" outlineLevel="1" x14ac:dyDescent="0.2">
      <c r="A227" s="100" t="s">
        <v>28</v>
      </c>
      <c r="B227" s="100" t="s">
        <v>204</v>
      </c>
      <c r="C227" s="100">
        <v>5.24</v>
      </c>
      <c r="D227" s="101"/>
      <c r="E227" s="164"/>
    </row>
    <row r="228" spans="1:5" ht="17" outlineLevel="1" x14ac:dyDescent="0.2">
      <c r="A228" s="100" t="s">
        <v>28</v>
      </c>
      <c r="B228" s="100" t="s">
        <v>55</v>
      </c>
      <c r="C228" s="100">
        <v>5.26</v>
      </c>
      <c r="D228" s="101"/>
      <c r="E228" s="164"/>
    </row>
    <row r="229" spans="1:5" ht="17" outlineLevel="1" x14ac:dyDescent="0.2">
      <c r="A229" s="100" t="s">
        <v>28</v>
      </c>
      <c r="B229" s="100" t="s">
        <v>56</v>
      </c>
      <c r="C229" s="100">
        <v>5.27</v>
      </c>
      <c r="D229" s="101"/>
      <c r="E229" s="164"/>
    </row>
    <row r="230" spans="1:5" ht="17" outlineLevel="1" x14ac:dyDescent="0.2">
      <c r="A230" s="100" t="s">
        <v>28</v>
      </c>
      <c r="B230" s="100" t="s">
        <v>92</v>
      </c>
      <c r="C230" s="100">
        <v>5.28</v>
      </c>
      <c r="D230" s="101"/>
      <c r="E230" s="164"/>
    </row>
    <row r="231" spans="1:5" ht="17" outlineLevel="1" x14ac:dyDescent="0.2">
      <c r="A231" s="100" t="s">
        <v>28</v>
      </c>
      <c r="B231" s="100" t="s">
        <v>211</v>
      </c>
      <c r="C231" s="100">
        <v>5.29</v>
      </c>
      <c r="D231" s="101"/>
      <c r="E231" s="164"/>
    </row>
    <row r="232" spans="1:5" ht="17" outlineLevel="1" x14ac:dyDescent="0.2">
      <c r="A232" s="100" t="s">
        <v>28</v>
      </c>
      <c r="B232" s="100" t="s">
        <v>93</v>
      </c>
      <c r="C232" s="102">
        <v>5.3</v>
      </c>
      <c r="D232" s="101"/>
      <c r="E232" s="164"/>
    </row>
    <row r="233" spans="1:5" ht="17" outlineLevel="1" x14ac:dyDescent="0.2">
      <c r="A233" s="100" t="s">
        <v>28</v>
      </c>
      <c r="B233" s="100" t="s">
        <v>205</v>
      </c>
      <c r="C233" s="100">
        <v>5.31</v>
      </c>
      <c r="D233" s="101"/>
      <c r="E233" s="164"/>
    </row>
    <row r="234" spans="1:5" ht="17" outlineLevel="1" x14ac:dyDescent="0.2">
      <c r="A234" s="100" t="s">
        <v>28</v>
      </c>
      <c r="B234" s="100" t="s">
        <v>1446</v>
      </c>
      <c r="C234" s="100">
        <v>5.33</v>
      </c>
      <c r="D234" s="101"/>
      <c r="E234" s="164"/>
    </row>
    <row r="235" spans="1:5" ht="17" outlineLevel="1" x14ac:dyDescent="0.2">
      <c r="A235" s="100" t="s">
        <v>28</v>
      </c>
      <c r="B235" s="100" t="s">
        <v>1440</v>
      </c>
      <c r="C235" s="100">
        <v>5.1100000000000003</v>
      </c>
      <c r="D235" s="101"/>
      <c r="E235" s="164"/>
    </row>
    <row r="236" spans="1:5" ht="17" outlineLevel="1" x14ac:dyDescent="0.2">
      <c r="A236" s="100" t="s">
        <v>28</v>
      </c>
      <c r="B236" s="100" t="s">
        <v>57</v>
      </c>
      <c r="C236" s="100">
        <v>5.36</v>
      </c>
      <c r="D236" s="101"/>
      <c r="E236" s="164"/>
    </row>
    <row r="237" spans="1:5" ht="17" outlineLevel="1" x14ac:dyDescent="0.2">
      <c r="A237" s="100" t="s">
        <v>28</v>
      </c>
      <c r="B237" s="100" t="s">
        <v>60</v>
      </c>
      <c r="C237" s="100">
        <v>5.53</v>
      </c>
      <c r="D237" s="101"/>
      <c r="E237" s="164"/>
    </row>
    <row r="238" spans="1:5" ht="17" outlineLevel="1" x14ac:dyDescent="0.2">
      <c r="A238" s="100" t="s">
        <v>28</v>
      </c>
      <c r="B238" s="100" t="s">
        <v>1441</v>
      </c>
      <c r="C238" s="100">
        <v>5.12</v>
      </c>
      <c r="D238" s="101"/>
      <c r="E238" s="164"/>
    </row>
    <row r="239" spans="1:5" ht="17" outlineLevel="1" x14ac:dyDescent="0.2">
      <c r="A239" s="100" t="s">
        <v>28</v>
      </c>
      <c r="B239" s="100" t="s">
        <v>99</v>
      </c>
      <c r="C239" s="100">
        <v>5.58</v>
      </c>
      <c r="D239" s="101"/>
      <c r="E239" s="164"/>
    </row>
    <row r="240" spans="1:5" ht="17" outlineLevel="1" x14ac:dyDescent="0.2">
      <c r="A240" s="100" t="s">
        <v>28</v>
      </c>
      <c r="B240" s="100" t="s">
        <v>62</v>
      </c>
      <c r="C240" s="100">
        <v>5.54</v>
      </c>
      <c r="D240" s="101"/>
      <c r="E240" s="164"/>
    </row>
    <row r="241" spans="1:5" ht="17" outlineLevel="1" x14ac:dyDescent="0.2">
      <c r="A241" s="100" t="s">
        <v>28</v>
      </c>
      <c r="B241" s="100" t="s">
        <v>100</v>
      </c>
      <c r="C241" s="100">
        <v>5.55</v>
      </c>
      <c r="D241" s="101"/>
      <c r="E241" s="164"/>
    </row>
    <row r="242" spans="1:5" ht="17" outlineLevel="1" x14ac:dyDescent="0.2">
      <c r="A242" s="100" t="s">
        <v>28</v>
      </c>
      <c r="B242" s="100" t="s">
        <v>64</v>
      </c>
      <c r="C242" s="100">
        <v>5.63</v>
      </c>
      <c r="D242" s="101"/>
      <c r="E242" s="164"/>
    </row>
    <row r="243" spans="1:5" ht="17" outlineLevel="1" x14ac:dyDescent="0.2">
      <c r="A243" s="100" t="s">
        <v>28</v>
      </c>
      <c r="B243" s="100" t="s">
        <v>65</v>
      </c>
      <c r="C243" s="100">
        <v>5.47</v>
      </c>
      <c r="D243" s="101"/>
      <c r="E243" s="164"/>
    </row>
    <row r="244" spans="1:5" ht="17" x14ac:dyDescent="0.2">
      <c r="A244" s="100" t="s">
        <v>28</v>
      </c>
      <c r="B244" s="100" t="s">
        <v>66</v>
      </c>
      <c r="C244" s="100">
        <v>5.48</v>
      </c>
      <c r="D244" s="101"/>
      <c r="E244" s="164"/>
    </row>
    <row r="245" spans="1:5" ht="17" outlineLevel="1" x14ac:dyDescent="0.2">
      <c r="A245" s="104" t="s">
        <v>28</v>
      </c>
      <c r="B245" s="100"/>
      <c r="C245" s="100"/>
      <c r="D245" s="101"/>
      <c r="E245" s="164"/>
    </row>
    <row r="246" spans="1:5" ht="17" outlineLevel="1" x14ac:dyDescent="0.2">
      <c r="A246" s="100" t="s">
        <v>29</v>
      </c>
      <c r="B246" s="100" t="s">
        <v>50</v>
      </c>
      <c r="C246" s="100">
        <v>5.0999999999999996</v>
      </c>
      <c r="D246" s="101"/>
      <c r="E246" s="164"/>
    </row>
    <row r="247" spans="1:5" ht="17" outlineLevel="1" x14ac:dyDescent="0.2">
      <c r="A247" s="100" t="s">
        <v>29</v>
      </c>
      <c r="B247" s="100" t="s">
        <v>51</v>
      </c>
      <c r="C247" s="100">
        <v>5.2</v>
      </c>
      <c r="D247" s="101"/>
      <c r="E247" s="164"/>
    </row>
    <row r="248" spans="1:5" ht="17" outlineLevel="1" x14ac:dyDescent="0.2">
      <c r="A248" s="100" t="s">
        <v>29</v>
      </c>
      <c r="B248" s="100" t="s">
        <v>89</v>
      </c>
      <c r="C248" s="100">
        <v>5.3</v>
      </c>
      <c r="D248" s="101"/>
      <c r="E248" s="164"/>
    </row>
    <row r="249" spans="1:5" ht="17" outlineLevel="1" x14ac:dyDescent="0.2">
      <c r="A249" s="100" t="s">
        <v>29</v>
      </c>
      <c r="B249" s="100" t="s">
        <v>202</v>
      </c>
      <c r="C249" s="100">
        <v>5.6</v>
      </c>
      <c r="D249" s="101"/>
      <c r="E249" s="164"/>
    </row>
    <row r="250" spans="1:5" ht="17" outlineLevel="1" x14ac:dyDescent="0.2">
      <c r="A250" s="100" t="s">
        <v>29</v>
      </c>
      <c r="B250" s="100" t="s">
        <v>2674</v>
      </c>
      <c r="C250" s="102">
        <v>5.0999999999999996</v>
      </c>
      <c r="D250" s="101"/>
      <c r="E250" s="164"/>
    </row>
    <row r="251" spans="1:5" ht="17" outlineLevel="1" x14ac:dyDescent="0.2">
      <c r="A251" s="100" t="s">
        <v>29</v>
      </c>
      <c r="B251" s="100" t="s">
        <v>2673</v>
      </c>
      <c r="C251" s="100">
        <v>5.14</v>
      </c>
      <c r="D251" s="101"/>
      <c r="E251" s="164"/>
    </row>
    <row r="252" spans="1:5" ht="17" outlineLevel="1" x14ac:dyDescent="0.2">
      <c r="A252" s="100" t="s">
        <v>29</v>
      </c>
      <c r="B252" s="100" t="s">
        <v>91</v>
      </c>
      <c r="C252" s="100">
        <v>5.19</v>
      </c>
      <c r="D252" s="101"/>
      <c r="E252" s="164"/>
    </row>
    <row r="253" spans="1:5" ht="17" outlineLevel="1" x14ac:dyDescent="0.2">
      <c r="A253" s="100" t="s">
        <v>29</v>
      </c>
      <c r="B253" s="100" t="s">
        <v>204</v>
      </c>
      <c r="C253" s="100">
        <v>5.24</v>
      </c>
      <c r="D253" s="101"/>
      <c r="E253" s="164"/>
    </row>
    <row r="254" spans="1:5" ht="17" outlineLevel="1" x14ac:dyDescent="0.2">
      <c r="A254" s="100" t="s">
        <v>29</v>
      </c>
      <c r="B254" s="100" t="s">
        <v>56</v>
      </c>
      <c r="C254" s="100">
        <v>5.27</v>
      </c>
      <c r="D254" s="101"/>
      <c r="E254" s="164"/>
    </row>
    <row r="255" spans="1:5" ht="17" outlineLevel="1" x14ac:dyDescent="0.2">
      <c r="A255" s="100" t="s">
        <v>29</v>
      </c>
      <c r="B255" s="100" t="s">
        <v>92</v>
      </c>
      <c r="C255" s="100">
        <v>5.28</v>
      </c>
      <c r="D255" s="101"/>
      <c r="E255" s="164"/>
    </row>
    <row r="256" spans="1:5" ht="17" outlineLevel="1" x14ac:dyDescent="0.2">
      <c r="A256" s="100" t="s">
        <v>29</v>
      </c>
      <c r="B256" s="100" t="s">
        <v>93</v>
      </c>
      <c r="C256" s="102">
        <v>5.3</v>
      </c>
      <c r="D256" s="101"/>
      <c r="E256" s="164"/>
    </row>
    <row r="257" spans="1:5" ht="17" outlineLevel="1" x14ac:dyDescent="0.2">
      <c r="A257" s="100" t="s">
        <v>29</v>
      </c>
      <c r="B257" s="100" t="s">
        <v>1446</v>
      </c>
      <c r="C257" s="100">
        <v>5.33</v>
      </c>
      <c r="D257" s="101"/>
      <c r="E257" s="164"/>
    </row>
    <row r="258" spans="1:5" ht="17" outlineLevel="1" x14ac:dyDescent="0.2">
      <c r="A258" s="100" t="s">
        <v>29</v>
      </c>
      <c r="B258" s="100" t="s">
        <v>57</v>
      </c>
      <c r="C258" s="100">
        <v>5.36</v>
      </c>
      <c r="D258" s="101"/>
      <c r="E258" s="164"/>
    </row>
    <row r="259" spans="1:5" ht="17" outlineLevel="1" x14ac:dyDescent="0.2">
      <c r="A259" s="100" t="s">
        <v>29</v>
      </c>
      <c r="B259" s="100" t="s">
        <v>60</v>
      </c>
      <c r="C259" s="100">
        <v>5.53</v>
      </c>
      <c r="D259" s="101"/>
      <c r="E259" s="164"/>
    </row>
    <row r="260" spans="1:5" ht="17" outlineLevel="1" x14ac:dyDescent="0.2">
      <c r="A260" s="100" t="s">
        <v>29</v>
      </c>
      <c r="B260" s="100" t="s">
        <v>99</v>
      </c>
      <c r="C260" s="100">
        <v>5.58</v>
      </c>
      <c r="D260" s="101"/>
      <c r="E260" s="164"/>
    </row>
    <row r="261" spans="1:5" ht="17" outlineLevel="1" x14ac:dyDescent="0.2">
      <c r="A261" s="100" t="s">
        <v>29</v>
      </c>
      <c r="B261" s="100" t="s">
        <v>62</v>
      </c>
      <c r="C261" s="100">
        <v>5.54</v>
      </c>
      <c r="D261" s="101"/>
      <c r="E261" s="164"/>
    </row>
    <row r="262" spans="1:5" ht="17" outlineLevel="1" x14ac:dyDescent="0.2">
      <c r="A262" s="100" t="s">
        <v>29</v>
      </c>
      <c r="B262" s="100" t="s">
        <v>100</v>
      </c>
      <c r="C262" s="100">
        <v>5.55</v>
      </c>
      <c r="D262" s="101"/>
      <c r="E262" s="164"/>
    </row>
    <row r="263" spans="1:5" ht="17" outlineLevel="1" x14ac:dyDescent="0.2">
      <c r="A263" s="100" t="s">
        <v>29</v>
      </c>
      <c r="B263" s="100" t="s">
        <v>64</v>
      </c>
      <c r="C263" s="100">
        <v>5.63</v>
      </c>
      <c r="D263" s="101"/>
      <c r="E263" s="164"/>
    </row>
    <row r="264" spans="1:5" ht="17" outlineLevel="1" x14ac:dyDescent="0.2">
      <c r="A264" s="100" t="s">
        <v>29</v>
      </c>
      <c r="B264" s="100" t="s">
        <v>65</v>
      </c>
      <c r="C264" s="100">
        <v>5.47</v>
      </c>
      <c r="D264" s="101"/>
      <c r="E264" s="164"/>
    </row>
    <row r="265" spans="1:5" ht="17" x14ac:dyDescent="0.2">
      <c r="A265" s="100" t="s">
        <v>29</v>
      </c>
      <c r="B265" s="100" t="s">
        <v>66</v>
      </c>
      <c r="C265" s="100">
        <v>5.48</v>
      </c>
      <c r="D265" s="101"/>
      <c r="E265" s="164"/>
    </row>
    <row r="266" spans="1:5" ht="17" outlineLevel="1" x14ac:dyDescent="0.2">
      <c r="A266" s="104" t="s">
        <v>29</v>
      </c>
      <c r="B266" s="100"/>
      <c r="C266" s="100"/>
      <c r="D266" s="101"/>
      <c r="E266" s="164"/>
    </row>
    <row r="267" spans="1:5" ht="17" outlineLevel="1" x14ac:dyDescent="0.2">
      <c r="A267" s="100" t="s">
        <v>30</v>
      </c>
      <c r="B267" s="100" t="s">
        <v>50</v>
      </c>
      <c r="C267" s="100">
        <v>5.0999999999999996</v>
      </c>
      <c r="D267" s="101"/>
      <c r="E267" s="164"/>
    </row>
    <row r="268" spans="1:5" ht="17" outlineLevel="1" x14ac:dyDescent="0.2">
      <c r="A268" s="100" t="s">
        <v>30</v>
      </c>
      <c r="B268" s="100" t="s">
        <v>51</v>
      </c>
      <c r="C268" s="100">
        <v>5.2</v>
      </c>
      <c r="D268" s="101"/>
      <c r="E268" s="164"/>
    </row>
    <row r="269" spans="1:5" ht="17" outlineLevel="1" x14ac:dyDescent="0.2">
      <c r="A269" s="100" t="s">
        <v>30</v>
      </c>
      <c r="B269" s="100" t="s">
        <v>89</v>
      </c>
      <c r="C269" s="100">
        <v>5.3</v>
      </c>
      <c r="D269" s="101"/>
      <c r="E269" s="164"/>
    </row>
    <row r="270" spans="1:5" ht="17" outlineLevel="1" x14ac:dyDescent="0.2">
      <c r="A270" s="100" t="s">
        <v>30</v>
      </c>
      <c r="B270" s="100" t="s">
        <v>202</v>
      </c>
      <c r="C270" s="100">
        <v>5.6</v>
      </c>
      <c r="D270" s="101"/>
      <c r="E270" s="164"/>
    </row>
    <row r="271" spans="1:5" ht="17" outlineLevel="1" x14ac:dyDescent="0.2">
      <c r="A271" s="100" t="s">
        <v>30</v>
      </c>
      <c r="B271" s="100" t="s">
        <v>2674</v>
      </c>
      <c r="C271" s="102">
        <v>5.0999999999999996</v>
      </c>
      <c r="D271" s="101"/>
      <c r="E271" s="164"/>
    </row>
    <row r="272" spans="1:5" ht="17" outlineLevel="1" x14ac:dyDescent="0.2">
      <c r="A272" s="100" t="s">
        <v>30</v>
      </c>
      <c r="B272" s="100" t="s">
        <v>2673</v>
      </c>
      <c r="C272" s="100">
        <v>5.14</v>
      </c>
      <c r="D272" s="101"/>
      <c r="E272" s="164"/>
    </row>
    <row r="273" spans="1:5" ht="17" outlineLevel="1" x14ac:dyDescent="0.2">
      <c r="A273" s="100" t="s">
        <v>30</v>
      </c>
      <c r="B273" s="100" t="s">
        <v>91</v>
      </c>
      <c r="C273" s="100">
        <v>5.19</v>
      </c>
      <c r="D273" s="101"/>
      <c r="E273" s="164"/>
    </row>
    <row r="274" spans="1:5" ht="17" outlineLevel="1" x14ac:dyDescent="0.2">
      <c r="A274" s="100" t="s">
        <v>30</v>
      </c>
      <c r="B274" s="100" t="s">
        <v>204</v>
      </c>
      <c r="C274" s="100">
        <v>5.24</v>
      </c>
      <c r="D274" s="101"/>
      <c r="E274" s="164"/>
    </row>
    <row r="275" spans="1:5" ht="17" outlineLevel="1" x14ac:dyDescent="0.2">
      <c r="A275" s="100" t="s">
        <v>30</v>
      </c>
      <c r="B275" s="100" t="s">
        <v>55</v>
      </c>
      <c r="C275" s="100">
        <v>5.26</v>
      </c>
      <c r="D275" s="101"/>
      <c r="E275" s="164"/>
    </row>
    <row r="276" spans="1:5" ht="17" outlineLevel="1" x14ac:dyDescent="0.2">
      <c r="A276" s="100" t="s">
        <v>30</v>
      </c>
      <c r="B276" s="100" t="s">
        <v>56</v>
      </c>
      <c r="C276" s="100">
        <v>5.27</v>
      </c>
      <c r="D276" s="101"/>
      <c r="E276" s="164"/>
    </row>
    <row r="277" spans="1:5" ht="17" outlineLevel="1" x14ac:dyDescent="0.2">
      <c r="A277" s="100" t="s">
        <v>30</v>
      </c>
      <c r="B277" s="100" t="s">
        <v>92</v>
      </c>
      <c r="C277" s="100">
        <v>5.28</v>
      </c>
      <c r="D277" s="101"/>
      <c r="E277" s="164"/>
    </row>
    <row r="278" spans="1:5" ht="17" outlineLevel="1" x14ac:dyDescent="0.2">
      <c r="A278" s="100" t="s">
        <v>30</v>
      </c>
      <c r="B278" s="100" t="s">
        <v>211</v>
      </c>
      <c r="C278" s="100">
        <v>5.29</v>
      </c>
      <c r="D278" s="101"/>
      <c r="E278" s="164"/>
    </row>
    <row r="279" spans="1:5" ht="17" outlineLevel="1" x14ac:dyDescent="0.2">
      <c r="A279" s="100" t="s">
        <v>30</v>
      </c>
      <c r="B279" s="100" t="s">
        <v>93</v>
      </c>
      <c r="C279" s="102">
        <v>5.3</v>
      </c>
      <c r="D279" s="101"/>
      <c r="E279" s="164"/>
    </row>
    <row r="280" spans="1:5" ht="17" outlineLevel="1" x14ac:dyDescent="0.2">
      <c r="A280" s="100" t="s">
        <v>30</v>
      </c>
      <c r="B280" s="100" t="s">
        <v>1446</v>
      </c>
      <c r="C280" s="100">
        <v>5.33</v>
      </c>
      <c r="D280" s="101"/>
      <c r="E280" s="164"/>
    </row>
    <row r="281" spans="1:5" ht="17" outlineLevel="1" x14ac:dyDescent="0.2">
      <c r="A281" s="100" t="s">
        <v>30</v>
      </c>
      <c r="B281" s="100" t="s">
        <v>57</v>
      </c>
      <c r="C281" s="100">
        <v>5.36</v>
      </c>
      <c r="D281" s="101"/>
      <c r="E281" s="164"/>
    </row>
    <row r="282" spans="1:5" ht="17" outlineLevel="1" x14ac:dyDescent="0.2">
      <c r="A282" s="100" t="s">
        <v>30</v>
      </c>
      <c r="B282" s="100" t="s">
        <v>95</v>
      </c>
      <c r="C282" s="100">
        <v>5.69</v>
      </c>
      <c r="D282" s="101"/>
      <c r="E282" s="164"/>
    </row>
    <row r="283" spans="1:5" ht="17" outlineLevel="1" x14ac:dyDescent="0.2">
      <c r="A283" s="100" t="s">
        <v>30</v>
      </c>
      <c r="B283" s="100" t="s">
        <v>63</v>
      </c>
      <c r="C283" s="102">
        <v>5.7</v>
      </c>
      <c r="D283" s="101"/>
      <c r="E283" s="164"/>
    </row>
    <row r="284" spans="1:5" ht="17" outlineLevel="1" x14ac:dyDescent="0.2">
      <c r="A284" s="100" t="s">
        <v>30</v>
      </c>
      <c r="B284" s="100" t="s">
        <v>97</v>
      </c>
      <c r="C284" s="100">
        <v>5.74</v>
      </c>
      <c r="D284" s="101"/>
      <c r="E284" s="164"/>
    </row>
    <row r="285" spans="1:5" ht="17" outlineLevel="1" x14ac:dyDescent="0.2">
      <c r="A285" s="100" t="s">
        <v>30</v>
      </c>
      <c r="B285" s="100" t="s">
        <v>94</v>
      </c>
      <c r="C285" s="100">
        <v>5.49</v>
      </c>
      <c r="D285" s="101"/>
      <c r="E285" s="164"/>
    </row>
    <row r="286" spans="1:5" ht="17" outlineLevel="1" x14ac:dyDescent="0.2">
      <c r="A286" s="100" t="s">
        <v>30</v>
      </c>
      <c r="B286" s="100" t="s">
        <v>59</v>
      </c>
      <c r="C286" s="100">
        <v>5.51</v>
      </c>
      <c r="D286" s="101"/>
      <c r="E286" s="164"/>
    </row>
    <row r="287" spans="1:5" ht="17" outlineLevel="1" x14ac:dyDescent="0.2">
      <c r="A287" s="100" t="s">
        <v>30</v>
      </c>
      <c r="B287" s="100" t="s">
        <v>2675</v>
      </c>
      <c r="C287" s="100">
        <v>5.52</v>
      </c>
      <c r="D287" s="101"/>
      <c r="E287" s="164"/>
    </row>
    <row r="288" spans="1:5" ht="17" outlineLevel="1" x14ac:dyDescent="0.2">
      <c r="A288" s="100" t="s">
        <v>30</v>
      </c>
      <c r="B288" s="100" t="s">
        <v>60</v>
      </c>
      <c r="C288" s="100">
        <v>5.53</v>
      </c>
      <c r="D288" s="101"/>
      <c r="E288" s="164"/>
    </row>
    <row r="289" spans="1:5" ht="17" outlineLevel="1" x14ac:dyDescent="0.2">
      <c r="A289" s="100" t="s">
        <v>30</v>
      </c>
      <c r="B289" s="100" t="s">
        <v>99</v>
      </c>
      <c r="C289" s="100">
        <v>5.58</v>
      </c>
      <c r="D289" s="101"/>
      <c r="E289" s="164"/>
    </row>
    <row r="290" spans="1:5" ht="17" outlineLevel="1" x14ac:dyDescent="0.2">
      <c r="A290" s="100" t="s">
        <v>30</v>
      </c>
      <c r="B290" s="100" t="s">
        <v>62</v>
      </c>
      <c r="C290" s="100">
        <v>5.54</v>
      </c>
      <c r="D290" s="101"/>
      <c r="E290" s="164"/>
    </row>
    <row r="291" spans="1:5" ht="17" outlineLevel="1" x14ac:dyDescent="0.2">
      <c r="A291" s="100" t="s">
        <v>30</v>
      </c>
      <c r="B291" s="100" t="s">
        <v>100</v>
      </c>
      <c r="C291" s="100">
        <v>5.55</v>
      </c>
      <c r="D291" s="101"/>
      <c r="E291" s="164"/>
    </row>
    <row r="292" spans="1:5" ht="17" outlineLevel="1" x14ac:dyDescent="0.2">
      <c r="A292" s="100" t="s">
        <v>30</v>
      </c>
      <c r="B292" s="100" t="s">
        <v>64</v>
      </c>
      <c r="C292" s="100">
        <v>5.63</v>
      </c>
      <c r="D292" s="101"/>
      <c r="E292" s="164"/>
    </row>
    <row r="293" spans="1:5" ht="17" outlineLevel="1" x14ac:dyDescent="0.2">
      <c r="A293" s="100" t="s">
        <v>30</v>
      </c>
      <c r="B293" s="100" t="s">
        <v>65</v>
      </c>
      <c r="C293" s="100">
        <v>5.47</v>
      </c>
      <c r="D293" s="101"/>
      <c r="E293" s="164"/>
    </row>
    <row r="294" spans="1:5" ht="17" x14ac:dyDescent="0.2">
      <c r="A294" s="100" t="s">
        <v>30</v>
      </c>
      <c r="B294" s="100" t="s">
        <v>66</v>
      </c>
      <c r="C294" s="100">
        <v>5.48</v>
      </c>
      <c r="D294" s="101"/>
      <c r="E294" s="164"/>
    </row>
    <row r="295" spans="1:5" ht="17" outlineLevel="1" x14ac:dyDescent="0.2">
      <c r="A295" s="104" t="s">
        <v>30</v>
      </c>
      <c r="B295" s="100"/>
      <c r="C295" s="100"/>
      <c r="D295" s="101"/>
      <c r="E295" s="164"/>
    </row>
    <row r="296" spans="1:5" ht="17" outlineLevel="1" x14ac:dyDescent="0.2">
      <c r="A296" s="100" t="s">
        <v>31</v>
      </c>
      <c r="B296" s="100" t="s">
        <v>50</v>
      </c>
      <c r="C296" s="100">
        <v>5.0999999999999996</v>
      </c>
      <c r="D296" s="101"/>
      <c r="E296" s="164"/>
    </row>
    <row r="297" spans="1:5" ht="17" outlineLevel="1" x14ac:dyDescent="0.2">
      <c r="A297" s="100" t="s">
        <v>31</v>
      </c>
      <c r="B297" s="100" t="s">
        <v>51</v>
      </c>
      <c r="C297" s="100">
        <v>5.2</v>
      </c>
      <c r="D297" s="101"/>
      <c r="E297" s="164"/>
    </row>
    <row r="298" spans="1:5" ht="17" outlineLevel="1" x14ac:dyDescent="0.2">
      <c r="A298" s="100" t="s">
        <v>31</v>
      </c>
      <c r="B298" s="100" t="s">
        <v>89</v>
      </c>
      <c r="C298" s="100">
        <v>5.3</v>
      </c>
      <c r="D298" s="101"/>
      <c r="E298" s="164"/>
    </row>
    <row r="299" spans="1:5" ht="17" outlineLevel="1" x14ac:dyDescent="0.2">
      <c r="A299" s="100" t="s">
        <v>31</v>
      </c>
      <c r="B299" s="100" t="s">
        <v>2673</v>
      </c>
      <c r="C299" s="100">
        <v>5.14</v>
      </c>
      <c r="D299" s="101"/>
      <c r="E299" s="164"/>
    </row>
    <row r="300" spans="1:5" ht="17" outlineLevel="1" x14ac:dyDescent="0.2">
      <c r="A300" s="100" t="s">
        <v>31</v>
      </c>
      <c r="B300" s="100" t="s">
        <v>91</v>
      </c>
      <c r="C300" s="100">
        <v>5.19</v>
      </c>
      <c r="D300" s="101"/>
      <c r="E300" s="164"/>
    </row>
    <row r="301" spans="1:5" ht="17" outlineLevel="1" x14ac:dyDescent="0.2">
      <c r="A301" s="100" t="s">
        <v>31</v>
      </c>
      <c r="B301" s="100" t="s">
        <v>204</v>
      </c>
      <c r="C301" s="100">
        <v>5.24</v>
      </c>
      <c r="D301" s="101"/>
      <c r="E301" s="164"/>
    </row>
    <row r="302" spans="1:5" ht="17" outlineLevel="1" x14ac:dyDescent="0.2">
      <c r="A302" s="100" t="s">
        <v>31</v>
      </c>
      <c r="B302" s="100" t="s">
        <v>55</v>
      </c>
      <c r="C302" s="100">
        <v>5.26</v>
      </c>
      <c r="D302" s="101"/>
      <c r="E302" s="164"/>
    </row>
    <row r="303" spans="1:5" ht="17" outlineLevel="1" x14ac:dyDescent="0.2">
      <c r="A303" s="100" t="s">
        <v>31</v>
      </c>
      <c r="B303" s="100" t="s">
        <v>56</v>
      </c>
      <c r="C303" s="100">
        <v>5.27</v>
      </c>
      <c r="D303" s="101"/>
      <c r="E303" s="164"/>
    </row>
    <row r="304" spans="1:5" ht="17" outlineLevel="1" x14ac:dyDescent="0.2">
      <c r="A304" s="100" t="s">
        <v>31</v>
      </c>
      <c r="B304" s="100" t="s">
        <v>92</v>
      </c>
      <c r="C304" s="100">
        <v>5.28</v>
      </c>
      <c r="D304" s="101"/>
      <c r="E304" s="164"/>
    </row>
    <row r="305" spans="1:5" ht="17" outlineLevel="1" x14ac:dyDescent="0.2">
      <c r="A305" s="100" t="s">
        <v>31</v>
      </c>
      <c r="B305" s="100" t="s">
        <v>1469</v>
      </c>
      <c r="C305" s="100">
        <v>5.37</v>
      </c>
      <c r="D305" s="101"/>
      <c r="E305" s="164"/>
    </row>
    <row r="306" spans="1:5" ht="17" outlineLevel="1" x14ac:dyDescent="0.2">
      <c r="A306" s="100" t="s">
        <v>31</v>
      </c>
      <c r="B306" s="100" t="s">
        <v>94</v>
      </c>
      <c r="C306" s="100">
        <v>5.49</v>
      </c>
      <c r="D306" s="101"/>
      <c r="E306" s="164"/>
    </row>
    <row r="307" spans="1:5" ht="17" outlineLevel="1" x14ac:dyDescent="0.2">
      <c r="A307" s="100" t="s">
        <v>31</v>
      </c>
      <c r="B307" s="100" t="s">
        <v>59</v>
      </c>
      <c r="C307" s="100">
        <v>5.51</v>
      </c>
      <c r="D307" s="101"/>
      <c r="E307" s="164"/>
    </row>
    <row r="308" spans="1:5" ht="17" outlineLevel="1" x14ac:dyDescent="0.2">
      <c r="A308" s="100" t="s">
        <v>31</v>
      </c>
      <c r="B308" s="100" t="s">
        <v>60</v>
      </c>
      <c r="C308" s="100">
        <v>5.53</v>
      </c>
      <c r="D308" s="101"/>
      <c r="E308" s="164"/>
    </row>
    <row r="309" spans="1:5" ht="17" outlineLevel="1" x14ac:dyDescent="0.2">
      <c r="A309" s="100" t="s">
        <v>31</v>
      </c>
      <c r="B309" s="100" t="s">
        <v>95</v>
      </c>
      <c r="C309" s="100">
        <v>5.69</v>
      </c>
      <c r="D309" s="101"/>
      <c r="E309" s="164"/>
    </row>
    <row r="310" spans="1:5" ht="17" outlineLevel="1" x14ac:dyDescent="0.2">
      <c r="A310" s="100" t="s">
        <v>31</v>
      </c>
      <c r="B310" s="100" t="s">
        <v>96</v>
      </c>
      <c r="C310" s="100">
        <v>5.75</v>
      </c>
      <c r="D310" s="101"/>
      <c r="E310" s="164"/>
    </row>
    <row r="311" spans="1:5" ht="17" outlineLevel="1" x14ac:dyDescent="0.2">
      <c r="A311" s="100" t="s">
        <v>31</v>
      </c>
      <c r="B311" s="100" t="s">
        <v>63</v>
      </c>
      <c r="C311" s="102">
        <v>5.7</v>
      </c>
      <c r="D311" s="101"/>
      <c r="E311" s="164"/>
    </row>
    <row r="312" spans="1:5" ht="17" outlineLevel="1" x14ac:dyDescent="0.2">
      <c r="A312" s="100" t="s">
        <v>31</v>
      </c>
      <c r="B312" s="100" t="s">
        <v>97</v>
      </c>
      <c r="C312" s="100">
        <v>5.74</v>
      </c>
      <c r="D312" s="101"/>
      <c r="E312" s="164"/>
    </row>
    <row r="313" spans="1:5" ht="17" outlineLevel="1" x14ac:dyDescent="0.2">
      <c r="A313" s="100" t="s">
        <v>31</v>
      </c>
      <c r="B313" s="100" t="s">
        <v>99</v>
      </c>
      <c r="C313" s="100">
        <v>5.58</v>
      </c>
      <c r="D313" s="101"/>
      <c r="E313" s="164"/>
    </row>
    <row r="314" spans="1:5" ht="17" outlineLevel="1" x14ac:dyDescent="0.2">
      <c r="A314" s="100" t="s">
        <v>31</v>
      </c>
      <c r="B314" s="100" t="s">
        <v>62</v>
      </c>
      <c r="C314" s="100">
        <v>5.54</v>
      </c>
      <c r="D314" s="101"/>
      <c r="E314" s="164"/>
    </row>
    <row r="315" spans="1:5" ht="17" outlineLevel="1" x14ac:dyDescent="0.2">
      <c r="A315" s="100" t="s">
        <v>31</v>
      </c>
      <c r="B315" s="100" t="s">
        <v>100</v>
      </c>
      <c r="C315" s="100">
        <v>5.55</v>
      </c>
      <c r="D315" s="101"/>
      <c r="E315" s="164"/>
    </row>
    <row r="316" spans="1:5" ht="17" outlineLevel="1" x14ac:dyDescent="0.2">
      <c r="A316" s="100" t="s">
        <v>31</v>
      </c>
      <c r="B316" s="100" t="s">
        <v>64</v>
      </c>
      <c r="C316" s="100">
        <v>5.63</v>
      </c>
      <c r="D316" s="101"/>
      <c r="E316" s="164"/>
    </row>
    <row r="317" spans="1:5" ht="17" outlineLevel="1" x14ac:dyDescent="0.2">
      <c r="A317" s="100" t="s">
        <v>31</v>
      </c>
      <c r="B317" s="100" t="s">
        <v>101</v>
      </c>
      <c r="C317" s="100">
        <v>5.65</v>
      </c>
      <c r="D317" s="101"/>
      <c r="E317" s="164"/>
    </row>
    <row r="318" spans="1:5" ht="17" outlineLevel="1" x14ac:dyDescent="0.2">
      <c r="A318" s="100" t="s">
        <v>31</v>
      </c>
      <c r="B318" s="100" t="s">
        <v>18</v>
      </c>
      <c r="C318" s="100">
        <v>5.68</v>
      </c>
      <c r="D318" s="101"/>
      <c r="E318" s="164"/>
    </row>
    <row r="319" spans="1:5" ht="17" outlineLevel="1" x14ac:dyDescent="0.2">
      <c r="A319" s="100" t="s">
        <v>31</v>
      </c>
      <c r="B319" s="100" t="s">
        <v>65</v>
      </c>
      <c r="C319" s="100">
        <v>5.47</v>
      </c>
      <c r="D319" s="101"/>
      <c r="E319" s="164"/>
    </row>
    <row r="320" spans="1:5" ht="17" x14ac:dyDescent="0.2">
      <c r="A320" s="100" t="s">
        <v>31</v>
      </c>
      <c r="B320" s="100" t="s">
        <v>66</v>
      </c>
      <c r="C320" s="100">
        <v>5.48</v>
      </c>
      <c r="D320" s="101"/>
      <c r="E320" s="164"/>
    </row>
    <row r="321" spans="1:5" ht="17" outlineLevel="1" x14ac:dyDescent="0.2">
      <c r="A321" s="104" t="s">
        <v>31</v>
      </c>
      <c r="B321" s="100"/>
      <c r="C321" s="100"/>
      <c r="D321" s="101"/>
      <c r="E321" s="164"/>
    </row>
    <row r="322" spans="1:5" ht="17" outlineLevel="1" x14ac:dyDescent="0.2">
      <c r="A322" s="100" t="s">
        <v>32</v>
      </c>
      <c r="B322" s="100" t="s">
        <v>50</v>
      </c>
      <c r="C322" s="100">
        <v>5.0999999999999996</v>
      </c>
      <c r="D322" s="101"/>
      <c r="E322" s="164"/>
    </row>
    <row r="323" spans="1:5" ht="17" outlineLevel="1" x14ac:dyDescent="0.2">
      <c r="A323" s="100" t="s">
        <v>32</v>
      </c>
      <c r="B323" s="100" t="s">
        <v>51</v>
      </c>
      <c r="C323" s="100">
        <v>5.2</v>
      </c>
      <c r="D323" s="101"/>
      <c r="E323" s="164"/>
    </row>
    <row r="324" spans="1:5" ht="17" outlineLevel="1" x14ac:dyDescent="0.2">
      <c r="A324" s="100" t="s">
        <v>32</v>
      </c>
      <c r="B324" s="100" t="s">
        <v>55</v>
      </c>
      <c r="C324" s="100">
        <v>5.26</v>
      </c>
      <c r="D324" s="101"/>
      <c r="E324" s="164"/>
    </row>
    <row r="325" spans="1:5" ht="17" outlineLevel="1" x14ac:dyDescent="0.2">
      <c r="A325" s="100" t="s">
        <v>32</v>
      </c>
      <c r="B325" s="100" t="s">
        <v>2673</v>
      </c>
      <c r="C325" s="100">
        <v>5.14</v>
      </c>
      <c r="D325" s="101"/>
      <c r="E325" s="164"/>
    </row>
    <row r="326" spans="1:5" ht="17" outlineLevel="1" x14ac:dyDescent="0.2">
      <c r="A326" s="100" t="s">
        <v>32</v>
      </c>
      <c r="B326" s="100" t="s">
        <v>91</v>
      </c>
      <c r="C326" s="100">
        <v>5.19</v>
      </c>
      <c r="D326" s="101"/>
      <c r="E326" s="164"/>
    </row>
    <row r="327" spans="1:5" ht="17" outlineLevel="1" x14ac:dyDescent="0.2">
      <c r="A327" s="100" t="s">
        <v>32</v>
      </c>
      <c r="B327" s="100" t="s">
        <v>1469</v>
      </c>
      <c r="C327" s="100">
        <v>5.37</v>
      </c>
      <c r="D327" s="101"/>
      <c r="E327" s="164"/>
    </row>
    <row r="328" spans="1:5" ht="17" outlineLevel="1" x14ac:dyDescent="0.2">
      <c r="A328" s="100" t="s">
        <v>32</v>
      </c>
      <c r="B328" s="100" t="s">
        <v>95</v>
      </c>
      <c r="C328" s="100">
        <v>5.69</v>
      </c>
      <c r="D328" s="101"/>
      <c r="E328" s="164"/>
    </row>
    <row r="329" spans="1:5" ht="17" outlineLevel="1" x14ac:dyDescent="0.2">
      <c r="A329" s="100" t="s">
        <v>32</v>
      </c>
      <c r="B329" s="100" t="s">
        <v>1470</v>
      </c>
      <c r="C329" s="102">
        <v>5.8</v>
      </c>
      <c r="D329" s="101"/>
      <c r="E329" s="164"/>
    </row>
    <row r="330" spans="1:5" ht="17" outlineLevel="1" x14ac:dyDescent="0.2">
      <c r="A330" s="100" t="s">
        <v>32</v>
      </c>
      <c r="B330" s="100" t="s">
        <v>96</v>
      </c>
      <c r="C330" s="100">
        <v>5.75</v>
      </c>
      <c r="D330" s="101"/>
      <c r="E330" s="164"/>
    </row>
    <row r="331" spans="1:5" ht="17" outlineLevel="1" x14ac:dyDescent="0.2">
      <c r="A331" s="100" t="s">
        <v>32</v>
      </c>
      <c r="B331" s="100" t="s">
        <v>63</v>
      </c>
      <c r="C331" s="102">
        <v>5.7</v>
      </c>
      <c r="D331" s="101"/>
      <c r="E331" s="164"/>
    </row>
    <row r="332" spans="1:5" ht="17" outlineLevel="1" x14ac:dyDescent="0.2">
      <c r="A332" s="100" t="s">
        <v>32</v>
      </c>
      <c r="B332" s="100" t="s">
        <v>97</v>
      </c>
      <c r="C332" s="100">
        <v>5.74</v>
      </c>
      <c r="D332" s="101"/>
      <c r="E332" s="164"/>
    </row>
    <row r="333" spans="1:5" ht="17" outlineLevel="1" x14ac:dyDescent="0.2">
      <c r="A333" s="100" t="s">
        <v>32</v>
      </c>
      <c r="B333" s="100" t="s">
        <v>99</v>
      </c>
      <c r="C333" s="100">
        <v>5.58</v>
      </c>
      <c r="D333" s="101"/>
      <c r="E333" s="164"/>
    </row>
    <row r="334" spans="1:5" ht="17" outlineLevel="1" x14ac:dyDescent="0.2">
      <c r="A334" s="100" t="s">
        <v>32</v>
      </c>
      <c r="B334" s="100" t="s">
        <v>100</v>
      </c>
      <c r="C334" s="100">
        <v>5.55</v>
      </c>
      <c r="D334" s="101"/>
      <c r="E334" s="164"/>
    </row>
    <row r="335" spans="1:5" ht="17" outlineLevel="1" x14ac:dyDescent="0.2">
      <c r="A335" s="100" t="s">
        <v>32</v>
      </c>
      <c r="B335" s="100" t="s">
        <v>64</v>
      </c>
      <c r="C335" s="100">
        <v>5.63</v>
      </c>
      <c r="D335" s="101"/>
      <c r="E335" s="164"/>
    </row>
    <row r="336" spans="1:5" ht="17" outlineLevel="1" x14ac:dyDescent="0.2">
      <c r="A336" s="100" t="s">
        <v>32</v>
      </c>
      <c r="B336" s="100" t="s">
        <v>101</v>
      </c>
      <c r="C336" s="100">
        <v>5.65</v>
      </c>
      <c r="D336" s="101"/>
      <c r="E336" s="164"/>
    </row>
    <row r="337" spans="1:5" ht="17" outlineLevel="1" x14ac:dyDescent="0.2">
      <c r="A337" s="100" t="s">
        <v>32</v>
      </c>
      <c r="B337" s="100" t="s">
        <v>18</v>
      </c>
      <c r="C337" s="100">
        <v>5.68</v>
      </c>
      <c r="D337" s="101"/>
      <c r="E337" s="164"/>
    </row>
    <row r="338" spans="1:5" ht="17" outlineLevel="1" x14ac:dyDescent="0.2">
      <c r="A338" s="100" t="s">
        <v>32</v>
      </c>
      <c r="B338" s="100" t="s">
        <v>65</v>
      </c>
      <c r="C338" s="100">
        <v>5.47</v>
      </c>
      <c r="D338" s="101"/>
      <c r="E338" s="164"/>
    </row>
    <row r="339" spans="1:5" ht="17" x14ac:dyDescent="0.2">
      <c r="A339" s="100" t="s">
        <v>32</v>
      </c>
      <c r="B339" s="100" t="s">
        <v>66</v>
      </c>
      <c r="C339" s="100">
        <v>5.48</v>
      </c>
      <c r="D339" s="101"/>
      <c r="E339" s="164"/>
    </row>
    <row r="340" spans="1:5" ht="17" outlineLevel="1" x14ac:dyDescent="0.2">
      <c r="A340" s="104" t="s">
        <v>32</v>
      </c>
      <c r="B340" s="100"/>
      <c r="C340" s="100"/>
      <c r="D340" s="101"/>
      <c r="E340" s="164"/>
    </row>
    <row r="341" spans="1:5" ht="17" outlineLevel="1" x14ac:dyDescent="0.2">
      <c r="A341" s="100" t="s">
        <v>33</v>
      </c>
      <c r="B341" s="100" t="s">
        <v>1471</v>
      </c>
      <c r="C341" s="100">
        <v>5.0999999999999996</v>
      </c>
      <c r="D341" s="101"/>
      <c r="E341" s="164"/>
    </row>
    <row r="342" spans="1:5" ht="17" outlineLevel="1" x14ac:dyDescent="0.2">
      <c r="A342" s="100" t="s">
        <v>33</v>
      </c>
      <c r="B342" s="100" t="s">
        <v>51</v>
      </c>
      <c r="C342" s="100">
        <v>5.2</v>
      </c>
      <c r="D342" s="101"/>
      <c r="E342" s="164"/>
    </row>
    <row r="343" spans="1:5" ht="17" outlineLevel="1" x14ac:dyDescent="0.2">
      <c r="A343" s="100" t="s">
        <v>33</v>
      </c>
      <c r="B343" s="100" t="s">
        <v>55</v>
      </c>
      <c r="C343" s="100">
        <v>5.26</v>
      </c>
      <c r="D343" s="101"/>
      <c r="E343" s="164"/>
    </row>
    <row r="344" spans="1:5" ht="17" outlineLevel="1" x14ac:dyDescent="0.2">
      <c r="A344" s="100" t="s">
        <v>33</v>
      </c>
      <c r="B344" s="100" t="s">
        <v>1472</v>
      </c>
      <c r="C344" s="100">
        <v>5.38</v>
      </c>
      <c r="D344" s="101"/>
      <c r="E344" s="164"/>
    </row>
    <row r="345" spans="1:5" ht="17" outlineLevel="1" x14ac:dyDescent="0.2">
      <c r="A345" s="100" t="s">
        <v>33</v>
      </c>
      <c r="B345" s="100" t="s">
        <v>1473</v>
      </c>
      <c r="C345" s="100">
        <v>5.39</v>
      </c>
      <c r="D345" s="101"/>
      <c r="E345" s="164"/>
    </row>
    <row r="346" spans="1:5" ht="17" outlineLevel="1" x14ac:dyDescent="0.2">
      <c r="A346" s="100" t="s">
        <v>33</v>
      </c>
      <c r="B346" s="100" t="s">
        <v>1474</v>
      </c>
      <c r="C346" s="102">
        <v>5.6</v>
      </c>
      <c r="D346" s="101"/>
      <c r="E346" s="164"/>
    </row>
    <row r="347" spans="1:5" ht="17" x14ac:dyDescent="0.2">
      <c r="A347" s="100" t="s">
        <v>33</v>
      </c>
      <c r="B347" s="100" t="s">
        <v>66</v>
      </c>
      <c r="C347" s="100">
        <v>5.48</v>
      </c>
      <c r="D347" s="101"/>
      <c r="E347" s="164"/>
    </row>
    <row r="348" spans="1:5" ht="17" outlineLevel="1" x14ac:dyDescent="0.2">
      <c r="A348" s="104" t="s">
        <v>33</v>
      </c>
      <c r="B348" s="100"/>
      <c r="C348" s="100"/>
      <c r="D348" s="101"/>
      <c r="E348" s="164"/>
    </row>
    <row r="349" spans="1:5" ht="17" outlineLevel="1" x14ac:dyDescent="0.2">
      <c r="A349" s="100" t="s">
        <v>34</v>
      </c>
      <c r="B349" s="100" t="s">
        <v>50</v>
      </c>
      <c r="C349" s="100">
        <v>5.0999999999999996</v>
      </c>
      <c r="D349" s="101"/>
      <c r="E349" s="164"/>
    </row>
    <row r="350" spans="1:5" ht="17" outlineLevel="1" x14ac:dyDescent="0.2">
      <c r="A350" s="100" t="s">
        <v>34</v>
      </c>
      <c r="B350" s="100" t="s">
        <v>51</v>
      </c>
      <c r="C350" s="100">
        <v>5.2</v>
      </c>
      <c r="D350" s="101"/>
      <c r="E350" s="164"/>
    </row>
    <row r="351" spans="1:5" ht="17" outlineLevel="1" x14ac:dyDescent="0.2">
      <c r="A351" s="100" t="s">
        <v>34</v>
      </c>
      <c r="B351" s="100" t="s">
        <v>89</v>
      </c>
      <c r="C351" s="100">
        <v>5.3</v>
      </c>
      <c r="D351" s="101"/>
      <c r="E351" s="164"/>
    </row>
    <row r="352" spans="1:5" ht="17" outlineLevel="1" x14ac:dyDescent="0.2">
      <c r="A352" s="100" t="s">
        <v>34</v>
      </c>
      <c r="B352" s="100" t="s">
        <v>202</v>
      </c>
      <c r="C352" s="100">
        <v>5.6</v>
      </c>
      <c r="D352" s="101"/>
      <c r="E352" s="164"/>
    </row>
    <row r="353" spans="1:5" ht="17" outlineLevel="1" x14ac:dyDescent="0.2">
      <c r="A353" s="100" t="s">
        <v>34</v>
      </c>
      <c r="B353" s="100" t="s">
        <v>2674</v>
      </c>
      <c r="C353" s="102">
        <v>5.0999999999999996</v>
      </c>
      <c r="D353" s="101"/>
      <c r="E353" s="164"/>
    </row>
    <row r="354" spans="1:5" ht="17" outlineLevel="1" x14ac:dyDescent="0.2">
      <c r="A354" s="100" t="s">
        <v>34</v>
      </c>
      <c r="B354" s="100" t="s">
        <v>2673</v>
      </c>
      <c r="C354" s="100">
        <v>5.14</v>
      </c>
      <c r="D354" s="101"/>
      <c r="E354" s="164"/>
    </row>
    <row r="355" spans="1:5" ht="17" outlineLevel="1" x14ac:dyDescent="0.2">
      <c r="A355" s="100" t="s">
        <v>34</v>
      </c>
      <c r="B355" s="100" t="s">
        <v>91</v>
      </c>
      <c r="C355" s="100">
        <v>5.19</v>
      </c>
      <c r="D355" s="101"/>
      <c r="E355" s="164"/>
    </row>
    <row r="356" spans="1:5" ht="17" outlineLevel="1" x14ac:dyDescent="0.2">
      <c r="A356" s="100" t="s">
        <v>34</v>
      </c>
      <c r="B356" s="100" t="s">
        <v>204</v>
      </c>
      <c r="C356" s="100">
        <v>5.24</v>
      </c>
      <c r="D356" s="101"/>
      <c r="E356" s="164"/>
    </row>
    <row r="357" spans="1:5" ht="17" outlineLevel="1" x14ac:dyDescent="0.2">
      <c r="A357" s="100" t="s">
        <v>34</v>
      </c>
      <c r="B357" s="100" t="s">
        <v>55</v>
      </c>
      <c r="C357" s="100">
        <v>5.26</v>
      </c>
      <c r="D357" s="101"/>
      <c r="E357" s="164"/>
    </row>
    <row r="358" spans="1:5" ht="17" outlineLevel="1" x14ac:dyDescent="0.2">
      <c r="A358" s="100" t="s">
        <v>34</v>
      </c>
      <c r="B358" s="100" t="s">
        <v>56</v>
      </c>
      <c r="C358" s="100">
        <v>5.27</v>
      </c>
      <c r="D358" s="101"/>
      <c r="E358" s="164"/>
    </row>
    <row r="359" spans="1:5" ht="17" outlineLevel="1" x14ac:dyDescent="0.2">
      <c r="A359" s="100" t="s">
        <v>34</v>
      </c>
      <c r="B359" s="100" t="s">
        <v>92</v>
      </c>
      <c r="C359" s="100">
        <v>5.28</v>
      </c>
      <c r="D359" s="101"/>
      <c r="E359" s="164"/>
    </row>
    <row r="360" spans="1:5" ht="17" outlineLevel="1" x14ac:dyDescent="0.2">
      <c r="A360" s="100" t="s">
        <v>34</v>
      </c>
      <c r="B360" s="100" t="s">
        <v>205</v>
      </c>
      <c r="C360" s="100">
        <v>5.31</v>
      </c>
      <c r="D360" s="101"/>
      <c r="E360" s="164"/>
    </row>
    <row r="361" spans="1:5" ht="17" outlineLevel="1" x14ac:dyDescent="0.2">
      <c r="A361" s="100" t="s">
        <v>34</v>
      </c>
      <c r="B361" s="100" t="s">
        <v>57</v>
      </c>
      <c r="C361" s="100">
        <v>5.36</v>
      </c>
      <c r="D361" s="101"/>
      <c r="E361" s="164"/>
    </row>
    <row r="362" spans="1:5" ht="17" outlineLevel="1" x14ac:dyDescent="0.2">
      <c r="A362" s="100" t="s">
        <v>34</v>
      </c>
      <c r="B362" s="100" t="s">
        <v>1469</v>
      </c>
      <c r="C362" s="100">
        <v>5.37</v>
      </c>
      <c r="D362" s="101"/>
      <c r="E362" s="164"/>
    </row>
    <row r="363" spans="1:5" ht="17" outlineLevel="1" x14ac:dyDescent="0.2">
      <c r="A363" s="100" t="s">
        <v>34</v>
      </c>
      <c r="B363" s="100" t="s">
        <v>94</v>
      </c>
      <c r="C363" s="100">
        <v>5.49</v>
      </c>
      <c r="D363" s="101"/>
      <c r="E363" s="164"/>
    </row>
    <row r="364" spans="1:5" ht="17" outlineLevel="1" x14ac:dyDescent="0.2">
      <c r="A364" s="100" t="s">
        <v>34</v>
      </c>
      <c r="B364" s="100" t="s">
        <v>59</v>
      </c>
      <c r="C364" s="100">
        <v>5.51</v>
      </c>
      <c r="D364" s="101"/>
      <c r="E364" s="164"/>
    </row>
    <row r="365" spans="1:5" ht="17" outlineLevel="1" x14ac:dyDescent="0.2">
      <c r="A365" s="100" t="s">
        <v>34</v>
      </c>
      <c r="B365" s="100" t="s">
        <v>2675</v>
      </c>
      <c r="C365" s="100">
        <v>5.52</v>
      </c>
      <c r="D365" s="101"/>
      <c r="E365" s="164"/>
    </row>
    <row r="366" spans="1:5" ht="17" outlineLevel="1" x14ac:dyDescent="0.2">
      <c r="A366" s="100" t="s">
        <v>34</v>
      </c>
      <c r="B366" s="100" t="s">
        <v>60</v>
      </c>
      <c r="C366" s="100">
        <v>5.53</v>
      </c>
      <c r="D366" s="101"/>
      <c r="E366" s="164"/>
    </row>
    <row r="367" spans="1:5" ht="17" outlineLevel="1" x14ac:dyDescent="0.2">
      <c r="A367" s="100" t="s">
        <v>34</v>
      </c>
      <c r="B367" s="100" t="s">
        <v>95</v>
      </c>
      <c r="C367" s="100">
        <v>5.69</v>
      </c>
      <c r="D367" s="101"/>
      <c r="E367" s="164"/>
    </row>
    <row r="368" spans="1:5" ht="17" outlineLevel="1" x14ac:dyDescent="0.2">
      <c r="A368" s="100" t="s">
        <v>34</v>
      </c>
      <c r="B368" s="100" t="s">
        <v>1470</v>
      </c>
      <c r="C368" s="102">
        <v>5.8</v>
      </c>
      <c r="D368" s="101"/>
      <c r="E368" s="164"/>
    </row>
    <row r="369" spans="1:5" ht="17" outlineLevel="1" x14ac:dyDescent="0.2">
      <c r="A369" s="100" t="s">
        <v>34</v>
      </c>
      <c r="B369" s="100" t="s">
        <v>207</v>
      </c>
      <c r="C369" s="102">
        <v>5.72</v>
      </c>
      <c r="D369" s="101"/>
      <c r="E369" s="164"/>
    </row>
    <row r="370" spans="1:5" ht="17" outlineLevel="1" x14ac:dyDescent="0.2">
      <c r="A370" s="100" t="s">
        <v>34</v>
      </c>
      <c r="B370" s="100" t="s">
        <v>96</v>
      </c>
      <c r="C370" s="100">
        <v>5.75</v>
      </c>
      <c r="D370" s="101"/>
      <c r="E370" s="164"/>
    </row>
    <row r="371" spans="1:5" ht="17" outlineLevel="1" x14ac:dyDescent="0.2">
      <c r="A371" s="100" t="s">
        <v>34</v>
      </c>
      <c r="B371" s="100" t="s">
        <v>63</v>
      </c>
      <c r="C371" s="102">
        <v>5.7</v>
      </c>
      <c r="D371" s="101"/>
      <c r="E371" s="164"/>
    </row>
    <row r="372" spans="1:5" ht="17" outlineLevel="1" x14ac:dyDescent="0.2">
      <c r="A372" s="100" t="s">
        <v>34</v>
      </c>
      <c r="B372" s="100" t="s">
        <v>97</v>
      </c>
      <c r="C372" s="100">
        <v>5.74</v>
      </c>
      <c r="D372" s="101"/>
      <c r="E372" s="164"/>
    </row>
    <row r="373" spans="1:5" ht="17" outlineLevel="1" x14ac:dyDescent="0.2">
      <c r="A373" s="100" t="s">
        <v>34</v>
      </c>
      <c r="B373" s="100" t="s">
        <v>208</v>
      </c>
      <c r="C373" s="100">
        <v>5.76</v>
      </c>
      <c r="D373" s="101"/>
      <c r="E373" s="164"/>
    </row>
    <row r="374" spans="1:5" ht="17" outlineLevel="1" x14ac:dyDescent="0.2">
      <c r="A374" s="100" t="s">
        <v>34</v>
      </c>
      <c r="B374" s="100" t="s">
        <v>209</v>
      </c>
      <c r="C374" s="100">
        <v>5.89</v>
      </c>
      <c r="D374" s="103" t="s">
        <v>2672</v>
      </c>
      <c r="E374" s="164"/>
    </row>
    <row r="375" spans="1:5" ht="17" outlineLevel="1" x14ac:dyDescent="0.2">
      <c r="A375" s="100" t="s">
        <v>34</v>
      </c>
      <c r="B375" s="100" t="s">
        <v>1475</v>
      </c>
      <c r="C375" s="100">
        <v>5.19</v>
      </c>
      <c r="D375" s="103"/>
      <c r="E375" s="164"/>
    </row>
    <row r="376" spans="1:5" ht="17" outlineLevel="1" x14ac:dyDescent="0.2">
      <c r="A376" s="100" t="s">
        <v>34</v>
      </c>
      <c r="B376" s="100" t="s">
        <v>1476</v>
      </c>
      <c r="C376" s="100">
        <v>5.1109999999999998</v>
      </c>
      <c r="D376" s="101"/>
      <c r="E376" s="164"/>
    </row>
    <row r="377" spans="1:5" ht="17" outlineLevel="1" x14ac:dyDescent="0.2">
      <c r="A377" s="100" t="s">
        <v>34</v>
      </c>
      <c r="B377" s="100" t="s">
        <v>1478</v>
      </c>
      <c r="C377" s="100">
        <v>5.1120000000000001</v>
      </c>
      <c r="D377" s="101"/>
      <c r="E377" s="164"/>
    </row>
    <row r="378" spans="1:5" ht="17" outlineLevel="1" x14ac:dyDescent="0.2">
      <c r="A378" s="100" t="s">
        <v>34</v>
      </c>
      <c r="B378" s="100" t="s">
        <v>2677</v>
      </c>
      <c r="C378" s="100">
        <v>5.1130000000000004</v>
      </c>
      <c r="D378" s="101"/>
      <c r="E378" s="164"/>
    </row>
    <row r="379" spans="1:5" ht="17" outlineLevel="1" x14ac:dyDescent="0.2">
      <c r="A379" s="100" t="s">
        <v>34</v>
      </c>
      <c r="B379" s="100" t="s">
        <v>99</v>
      </c>
      <c r="C379" s="100">
        <v>5.58</v>
      </c>
      <c r="D379" s="101"/>
      <c r="E379" s="164"/>
    </row>
    <row r="380" spans="1:5" ht="17" outlineLevel="1" x14ac:dyDescent="0.2">
      <c r="A380" s="100" t="s">
        <v>34</v>
      </c>
      <c r="B380" s="100" t="s">
        <v>62</v>
      </c>
      <c r="C380" s="100">
        <v>5.54</v>
      </c>
      <c r="D380" s="101"/>
      <c r="E380" s="164"/>
    </row>
    <row r="381" spans="1:5" ht="17" outlineLevel="1" x14ac:dyDescent="0.2">
      <c r="A381" s="100" t="s">
        <v>34</v>
      </c>
      <c r="B381" s="100" t="s">
        <v>100</v>
      </c>
      <c r="C381" s="100">
        <v>5.55</v>
      </c>
      <c r="D381" s="101"/>
      <c r="E381" s="164"/>
    </row>
    <row r="382" spans="1:5" ht="17" outlineLevel="1" x14ac:dyDescent="0.2">
      <c r="A382" s="100" t="s">
        <v>34</v>
      </c>
      <c r="B382" s="100" t="s">
        <v>64</v>
      </c>
      <c r="C382" s="100">
        <v>5.63</v>
      </c>
      <c r="D382" s="101"/>
      <c r="E382" s="164"/>
    </row>
    <row r="383" spans="1:5" ht="17" outlineLevel="1" x14ac:dyDescent="0.2">
      <c r="A383" s="100" t="s">
        <v>34</v>
      </c>
      <c r="B383" s="100" t="s">
        <v>101</v>
      </c>
      <c r="C383" s="100">
        <v>5.65</v>
      </c>
      <c r="D383" s="101"/>
      <c r="E383" s="164"/>
    </row>
    <row r="384" spans="1:5" ht="17" outlineLevel="1" x14ac:dyDescent="0.2">
      <c r="A384" s="100" t="s">
        <v>34</v>
      </c>
      <c r="B384" s="100" t="s">
        <v>210</v>
      </c>
      <c r="C384" s="100">
        <v>5.66</v>
      </c>
      <c r="D384" s="101"/>
      <c r="E384" s="164"/>
    </row>
    <row r="385" spans="1:5" ht="17" outlineLevel="1" x14ac:dyDescent="0.2">
      <c r="A385" s="100" t="s">
        <v>34</v>
      </c>
      <c r="B385" s="100" t="s">
        <v>18</v>
      </c>
      <c r="C385" s="100">
        <v>5.68</v>
      </c>
      <c r="D385" s="101"/>
      <c r="E385" s="164"/>
    </row>
    <row r="386" spans="1:5" ht="17" outlineLevel="1" x14ac:dyDescent="0.2">
      <c r="A386" s="100" t="s">
        <v>34</v>
      </c>
      <c r="B386" s="100" t="s">
        <v>65</v>
      </c>
      <c r="C386" s="100">
        <v>5.47</v>
      </c>
      <c r="D386" s="101"/>
      <c r="E386" s="164"/>
    </row>
    <row r="387" spans="1:5" ht="17" x14ac:dyDescent="0.2">
      <c r="A387" s="100" t="s">
        <v>34</v>
      </c>
      <c r="B387" s="100" t="s">
        <v>66</v>
      </c>
      <c r="C387" s="100">
        <v>5.48</v>
      </c>
      <c r="D387" s="101"/>
      <c r="E387" s="164"/>
    </row>
    <row r="388" spans="1:5" ht="17" outlineLevel="1" x14ac:dyDescent="0.2">
      <c r="A388" s="104" t="s">
        <v>34</v>
      </c>
      <c r="B388" s="100"/>
      <c r="C388" s="100"/>
      <c r="D388" s="101"/>
      <c r="E388" s="164"/>
    </row>
    <row r="389" spans="1:5" ht="17" outlineLevel="1" x14ac:dyDescent="0.2">
      <c r="A389" s="100" t="s">
        <v>35</v>
      </c>
      <c r="B389" s="100" t="s">
        <v>50</v>
      </c>
      <c r="C389" s="100">
        <v>5.0999999999999996</v>
      </c>
      <c r="D389" s="101"/>
      <c r="E389" s="164"/>
    </row>
    <row r="390" spans="1:5" ht="17" outlineLevel="1" x14ac:dyDescent="0.2">
      <c r="A390" s="100" t="s">
        <v>35</v>
      </c>
      <c r="B390" s="100" t="s">
        <v>51</v>
      </c>
      <c r="C390" s="100">
        <v>5.2</v>
      </c>
      <c r="D390" s="101"/>
      <c r="E390" s="164"/>
    </row>
    <row r="391" spans="1:5" ht="17" outlineLevel="1" x14ac:dyDescent="0.2">
      <c r="A391" s="100" t="s">
        <v>35</v>
      </c>
      <c r="B391" s="100" t="s">
        <v>89</v>
      </c>
      <c r="C391" s="100">
        <v>5.3</v>
      </c>
      <c r="D391" s="101"/>
      <c r="E391" s="164"/>
    </row>
    <row r="392" spans="1:5" ht="17" outlineLevel="1" x14ac:dyDescent="0.2">
      <c r="A392" s="100" t="s">
        <v>35</v>
      </c>
      <c r="B392" s="100" t="s">
        <v>202</v>
      </c>
      <c r="C392" s="100">
        <v>5.6</v>
      </c>
      <c r="D392" s="101"/>
      <c r="E392" s="164"/>
    </row>
    <row r="393" spans="1:5" ht="17" outlineLevel="1" x14ac:dyDescent="0.2">
      <c r="A393" s="100" t="s">
        <v>35</v>
      </c>
      <c r="B393" s="100" t="s">
        <v>2674</v>
      </c>
      <c r="C393" s="102">
        <v>5.0999999999999996</v>
      </c>
      <c r="D393" s="101"/>
      <c r="E393" s="164"/>
    </row>
    <row r="394" spans="1:5" ht="17" outlineLevel="1" x14ac:dyDescent="0.2">
      <c r="A394" s="100" t="s">
        <v>35</v>
      </c>
      <c r="B394" s="100" t="s">
        <v>2673</v>
      </c>
      <c r="C394" s="100">
        <v>5.14</v>
      </c>
      <c r="D394" s="101"/>
      <c r="E394" s="164"/>
    </row>
    <row r="395" spans="1:5" ht="17" outlineLevel="1" x14ac:dyDescent="0.2">
      <c r="A395" s="100" t="s">
        <v>35</v>
      </c>
      <c r="B395" s="100" t="s">
        <v>91</v>
      </c>
      <c r="C395" s="100">
        <v>5.19</v>
      </c>
      <c r="D395" s="101"/>
      <c r="E395" s="164"/>
    </row>
    <row r="396" spans="1:5" ht="17" outlineLevel="1" x14ac:dyDescent="0.2">
      <c r="A396" s="100" t="s">
        <v>35</v>
      </c>
      <c r="B396" s="100" t="s">
        <v>204</v>
      </c>
      <c r="C396" s="100">
        <v>5.24</v>
      </c>
      <c r="D396" s="101"/>
      <c r="E396" s="164"/>
    </row>
    <row r="397" spans="1:5" ht="17" outlineLevel="1" x14ac:dyDescent="0.2">
      <c r="A397" s="100" t="s">
        <v>35</v>
      </c>
      <c r="B397" s="100" t="s">
        <v>55</v>
      </c>
      <c r="C397" s="100">
        <v>5.26</v>
      </c>
      <c r="D397" s="101"/>
      <c r="E397" s="164"/>
    </row>
    <row r="398" spans="1:5" ht="17" outlineLevel="1" x14ac:dyDescent="0.2">
      <c r="A398" s="100" t="s">
        <v>35</v>
      </c>
      <c r="B398" s="100" t="s">
        <v>56</v>
      </c>
      <c r="C398" s="100">
        <v>5.27</v>
      </c>
      <c r="D398" s="101"/>
      <c r="E398" s="164"/>
    </row>
    <row r="399" spans="1:5" ht="17" outlineLevel="1" x14ac:dyDescent="0.2">
      <c r="A399" s="100" t="s">
        <v>35</v>
      </c>
      <c r="B399" s="100" t="s">
        <v>92</v>
      </c>
      <c r="C399" s="100">
        <v>5.28</v>
      </c>
      <c r="D399" s="101"/>
      <c r="E399" s="164"/>
    </row>
    <row r="400" spans="1:5" ht="17" outlineLevel="1" x14ac:dyDescent="0.2">
      <c r="A400" s="100" t="s">
        <v>35</v>
      </c>
      <c r="B400" s="100" t="s">
        <v>211</v>
      </c>
      <c r="C400" s="100">
        <v>5.29</v>
      </c>
      <c r="D400" s="101"/>
      <c r="E400" s="164"/>
    </row>
    <row r="401" spans="1:5" ht="17" outlineLevel="1" x14ac:dyDescent="0.2">
      <c r="A401" s="100" t="s">
        <v>35</v>
      </c>
      <c r="B401" s="100" t="s">
        <v>205</v>
      </c>
      <c r="C401" s="100">
        <v>5.31</v>
      </c>
      <c r="D401" s="101"/>
      <c r="E401" s="164"/>
    </row>
    <row r="402" spans="1:5" ht="17" outlineLevel="1" x14ac:dyDescent="0.2">
      <c r="A402" s="100" t="s">
        <v>35</v>
      </c>
      <c r="B402" s="100" t="s">
        <v>57</v>
      </c>
      <c r="C402" s="100">
        <v>5.36</v>
      </c>
      <c r="D402" s="101"/>
      <c r="E402" s="164"/>
    </row>
    <row r="403" spans="1:5" ht="17" outlineLevel="1" x14ac:dyDescent="0.2">
      <c r="A403" s="100" t="s">
        <v>35</v>
      </c>
      <c r="B403" s="100" t="s">
        <v>1469</v>
      </c>
      <c r="C403" s="100">
        <v>5.37</v>
      </c>
      <c r="D403" s="101"/>
      <c r="E403" s="164"/>
    </row>
    <row r="404" spans="1:5" ht="17" outlineLevel="1" x14ac:dyDescent="0.2">
      <c r="A404" s="100" t="s">
        <v>35</v>
      </c>
      <c r="B404" s="100" t="s">
        <v>94</v>
      </c>
      <c r="C404" s="100">
        <v>5.49</v>
      </c>
      <c r="D404" s="101"/>
      <c r="E404" s="164"/>
    </row>
    <row r="405" spans="1:5" ht="17" outlineLevel="1" x14ac:dyDescent="0.2">
      <c r="A405" s="100" t="s">
        <v>35</v>
      </c>
      <c r="B405" s="100" t="s">
        <v>59</v>
      </c>
      <c r="C405" s="100">
        <v>5.51</v>
      </c>
      <c r="D405" s="101"/>
      <c r="E405" s="164"/>
    </row>
    <row r="406" spans="1:5" ht="17" outlineLevel="1" x14ac:dyDescent="0.2">
      <c r="A406" s="100" t="s">
        <v>35</v>
      </c>
      <c r="B406" s="100" t="s">
        <v>2675</v>
      </c>
      <c r="C406" s="100">
        <v>5.52</v>
      </c>
      <c r="D406" s="101"/>
      <c r="E406" s="164"/>
    </row>
    <row r="407" spans="1:5" ht="17" outlineLevel="1" x14ac:dyDescent="0.2">
      <c r="A407" s="100" t="s">
        <v>35</v>
      </c>
      <c r="B407" s="100" t="s">
        <v>60</v>
      </c>
      <c r="C407" s="100">
        <v>5.53</v>
      </c>
      <c r="D407" s="101"/>
      <c r="E407" s="164"/>
    </row>
    <row r="408" spans="1:5" ht="17" outlineLevel="1" x14ac:dyDescent="0.2">
      <c r="A408" s="100" t="s">
        <v>35</v>
      </c>
      <c r="B408" s="100" t="s">
        <v>95</v>
      </c>
      <c r="C408" s="100">
        <v>5.69</v>
      </c>
      <c r="D408" s="101"/>
      <c r="E408" s="164"/>
    </row>
    <row r="409" spans="1:5" ht="17" outlineLevel="1" x14ac:dyDescent="0.2">
      <c r="A409" s="100" t="s">
        <v>35</v>
      </c>
      <c r="B409" s="100" t="s">
        <v>96</v>
      </c>
      <c r="C409" s="100">
        <v>5.75</v>
      </c>
      <c r="D409" s="101"/>
      <c r="E409" s="164"/>
    </row>
    <row r="410" spans="1:5" ht="17" outlineLevel="1" x14ac:dyDescent="0.2">
      <c r="A410" s="100" t="s">
        <v>35</v>
      </c>
      <c r="B410" s="100" t="s">
        <v>97</v>
      </c>
      <c r="C410" s="100">
        <v>5.74</v>
      </c>
      <c r="D410" s="101"/>
      <c r="E410" s="164"/>
    </row>
    <row r="411" spans="1:5" ht="17" outlineLevel="1" x14ac:dyDescent="0.2">
      <c r="A411" s="100" t="s">
        <v>35</v>
      </c>
      <c r="B411" s="100" t="s">
        <v>63</v>
      </c>
      <c r="C411" s="102">
        <v>5.7</v>
      </c>
      <c r="D411" s="101"/>
      <c r="E411" s="164"/>
    </row>
    <row r="412" spans="1:5" ht="17" outlineLevel="1" x14ac:dyDescent="0.2">
      <c r="A412" s="100" t="s">
        <v>35</v>
      </c>
      <c r="B412" s="100" t="s">
        <v>208</v>
      </c>
      <c r="C412" s="100">
        <v>5.76</v>
      </c>
      <c r="D412" s="101"/>
      <c r="E412" s="164"/>
    </row>
    <row r="413" spans="1:5" ht="17" outlineLevel="1" x14ac:dyDescent="0.2">
      <c r="A413" s="100" t="s">
        <v>35</v>
      </c>
      <c r="B413" s="100" t="s">
        <v>209</v>
      </c>
      <c r="C413" s="100">
        <v>5.89</v>
      </c>
      <c r="D413" s="103" t="s">
        <v>2672</v>
      </c>
      <c r="E413" s="164"/>
    </row>
    <row r="414" spans="1:5" ht="17" outlineLevel="1" x14ac:dyDescent="0.2">
      <c r="A414" s="100" t="s">
        <v>35</v>
      </c>
      <c r="B414" s="100" t="s">
        <v>1475</v>
      </c>
      <c r="C414" s="100">
        <v>5.19</v>
      </c>
      <c r="D414" s="101"/>
      <c r="E414" s="164"/>
    </row>
    <row r="415" spans="1:5" ht="17" outlineLevel="1" x14ac:dyDescent="0.2">
      <c r="A415" s="100" t="s">
        <v>35</v>
      </c>
      <c r="B415" s="100" t="s">
        <v>1476</v>
      </c>
      <c r="C415" s="100">
        <v>5.1109999999999998</v>
      </c>
      <c r="D415" s="101"/>
      <c r="E415" s="164"/>
    </row>
    <row r="416" spans="1:5" ht="17" outlineLevel="1" x14ac:dyDescent="0.2">
      <c r="A416" s="100" t="s">
        <v>35</v>
      </c>
      <c r="B416" s="100" t="s">
        <v>1478</v>
      </c>
      <c r="C416" s="100">
        <v>5.1120000000000001</v>
      </c>
      <c r="D416" s="101"/>
      <c r="E416" s="164"/>
    </row>
    <row r="417" spans="1:5" ht="17" outlineLevel="1" x14ac:dyDescent="0.2">
      <c r="A417" s="100" t="s">
        <v>35</v>
      </c>
      <c r="B417" s="100" t="s">
        <v>2677</v>
      </c>
      <c r="C417" s="100">
        <v>5.1130000000000004</v>
      </c>
      <c r="D417" s="101"/>
      <c r="E417" s="164"/>
    </row>
    <row r="418" spans="1:5" ht="17" outlineLevel="1" x14ac:dyDescent="0.2">
      <c r="A418" s="100" t="s">
        <v>35</v>
      </c>
      <c r="B418" s="100" t="s">
        <v>99</v>
      </c>
      <c r="C418" s="100">
        <v>5.58</v>
      </c>
      <c r="D418" s="101"/>
      <c r="E418" s="164"/>
    </row>
    <row r="419" spans="1:5" ht="17" outlineLevel="1" x14ac:dyDescent="0.2">
      <c r="A419" s="100" t="s">
        <v>35</v>
      </c>
      <c r="B419" s="100" t="s">
        <v>62</v>
      </c>
      <c r="C419" s="100">
        <v>5.54</v>
      </c>
      <c r="D419" s="101"/>
      <c r="E419" s="164"/>
    </row>
    <row r="420" spans="1:5" ht="17" outlineLevel="1" x14ac:dyDescent="0.2">
      <c r="A420" s="100" t="s">
        <v>35</v>
      </c>
      <c r="B420" s="100" t="s">
        <v>100</v>
      </c>
      <c r="C420" s="100">
        <v>5.55</v>
      </c>
      <c r="D420" s="101"/>
      <c r="E420" s="164"/>
    </row>
    <row r="421" spans="1:5" ht="17" outlineLevel="1" x14ac:dyDescent="0.2">
      <c r="A421" s="100" t="s">
        <v>35</v>
      </c>
      <c r="B421" s="100" t="s">
        <v>64</v>
      </c>
      <c r="C421" s="100">
        <v>5.63</v>
      </c>
      <c r="D421" s="101"/>
      <c r="E421" s="164"/>
    </row>
    <row r="422" spans="1:5" ht="17" outlineLevel="1" x14ac:dyDescent="0.2">
      <c r="A422" s="100" t="s">
        <v>35</v>
      </c>
      <c r="B422" s="100" t="s">
        <v>101</v>
      </c>
      <c r="C422" s="100">
        <v>5.65</v>
      </c>
      <c r="D422" s="101"/>
      <c r="E422" s="164"/>
    </row>
    <row r="423" spans="1:5" ht="17" outlineLevel="1" x14ac:dyDescent="0.2">
      <c r="A423" s="100" t="s">
        <v>35</v>
      </c>
      <c r="B423" s="100" t="s">
        <v>210</v>
      </c>
      <c r="C423" s="100">
        <v>5.66</v>
      </c>
      <c r="D423" s="101"/>
      <c r="E423" s="164"/>
    </row>
    <row r="424" spans="1:5" ht="17" outlineLevel="1" x14ac:dyDescent="0.2">
      <c r="A424" s="100" t="s">
        <v>35</v>
      </c>
      <c r="B424" s="100" t="s">
        <v>18</v>
      </c>
      <c r="C424" s="100">
        <v>5.68</v>
      </c>
      <c r="D424" s="101"/>
      <c r="E424" s="164"/>
    </row>
    <row r="425" spans="1:5" ht="17" outlineLevel="1" x14ac:dyDescent="0.2">
      <c r="A425" s="100" t="s">
        <v>35</v>
      </c>
      <c r="B425" s="100" t="s">
        <v>65</v>
      </c>
      <c r="C425" s="100">
        <v>5.47</v>
      </c>
      <c r="D425" s="101"/>
      <c r="E425" s="164"/>
    </row>
    <row r="426" spans="1:5" ht="17" x14ac:dyDescent="0.2">
      <c r="A426" s="100" t="s">
        <v>35</v>
      </c>
      <c r="B426" s="100" t="s">
        <v>66</v>
      </c>
      <c r="C426" s="100">
        <v>5.48</v>
      </c>
      <c r="D426" s="101"/>
      <c r="E426" s="164"/>
    </row>
    <row r="427" spans="1:5" ht="17" outlineLevel="1" x14ac:dyDescent="0.2">
      <c r="A427" s="104" t="s">
        <v>35</v>
      </c>
      <c r="B427" s="100"/>
      <c r="C427" s="100"/>
      <c r="D427" s="101"/>
      <c r="E427" s="164"/>
    </row>
    <row r="428" spans="1:5" ht="17" outlineLevel="1" x14ac:dyDescent="0.2">
      <c r="A428" s="100" t="s">
        <v>2678</v>
      </c>
      <c r="B428" s="100" t="s">
        <v>50</v>
      </c>
      <c r="C428" s="100">
        <v>5.0999999999999996</v>
      </c>
      <c r="D428" s="101"/>
      <c r="E428" s="164"/>
    </row>
    <row r="429" spans="1:5" ht="17" outlineLevel="1" x14ac:dyDescent="0.2">
      <c r="A429" s="100" t="s">
        <v>2678</v>
      </c>
      <c r="B429" s="100" t="s">
        <v>51</v>
      </c>
      <c r="C429" s="100">
        <v>5.2</v>
      </c>
      <c r="D429" s="101"/>
      <c r="E429" s="164"/>
    </row>
    <row r="430" spans="1:5" ht="17" outlineLevel="1" x14ac:dyDescent="0.2">
      <c r="A430" s="100" t="s">
        <v>2678</v>
      </c>
      <c r="B430" s="100" t="s">
        <v>89</v>
      </c>
      <c r="C430" s="100">
        <v>5.3</v>
      </c>
      <c r="D430" s="101"/>
      <c r="E430" s="164"/>
    </row>
    <row r="431" spans="1:5" ht="17" outlineLevel="1" x14ac:dyDescent="0.2">
      <c r="A431" s="100" t="s">
        <v>2678</v>
      </c>
      <c r="B431" s="100" t="s">
        <v>202</v>
      </c>
      <c r="C431" s="100">
        <v>5.6</v>
      </c>
      <c r="D431" s="101"/>
      <c r="E431" s="164"/>
    </row>
    <row r="432" spans="1:5" ht="17" outlineLevel="1" x14ac:dyDescent="0.2">
      <c r="A432" s="100" t="s">
        <v>2678</v>
      </c>
      <c r="B432" s="100" t="s">
        <v>2674</v>
      </c>
      <c r="C432" s="102">
        <v>5.0999999999999996</v>
      </c>
      <c r="D432" s="101"/>
      <c r="E432" s="164"/>
    </row>
    <row r="433" spans="1:5" ht="17" outlineLevel="1" x14ac:dyDescent="0.2">
      <c r="A433" s="100" t="s">
        <v>2678</v>
      </c>
      <c r="B433" s="100" t="s">
        <v>2673</v>
      </c>
      <c r="C433" s="100">
        <v>5.14</v>
      </c>
      <c r="D433" s="101"/>
      <c r="E433" s="164"/>
    </row>
    <row r="434" spans="1:5" ht="17" outlineLevel="1" x14ac:dyDescent="0.2">
      <c r="A434" s="100" t="s">
        <v>2678</v>
      </c>
      <c r="B434" s="100" t="s">
        <v>91</v>
      </c>
      <c r="C434" s="100">
        <v>5.19</v>
      </c>
      <c r="D434" s="101"/>
      <c r="E434" s="164"/>
    </row>
    <row r="435" spans="1:5" ht="17" outlineLevel="1" x14ac:dyDescent="0.2">
      <c r="A435" s="100" t="s">
        <v>2678</v>
      </c>
      <c r="B435" s="100" t="s">
        <v>204</v>
      </c>
      <c r="C435" s="100">
        <v>5.24</v>
      </c>
      <c r="D435" s="101"/>
      <c r="E435" s="164"/>
    </row>
    <row r="436" spans="1:5" ht="17" outlineLevel="1" x14ac:dyDescent="0.2">
      <c r="A436" s="100" t="s">
        <v>2678</v>
      </c>
      <c r="B436" s="100" t="s">
        <v>55</v>
      </c>
      <c r="C436" s="100">
        <v>5.26</v>
      </c>
      <c r="D436" s="101"/>
      <c r="E436" s="164"/>
    </row>
    <row r="437" spans="1:5" ht="17" outlineLevel="1" x14ac:dyDescent="0.2">
      <c r="A437" s="100" t="s">
        <v>2678</v>
      </c>
      <c r="B437" s="100" t="s">
        <v>56</v>
      </c>
      <c r="C437" s="100">
        <v>5.27</v>
      </c>
      <c r="D437" s="101"/>
      <c r="E437" s="164"/>
    </row>
    <row r="438" spans="1:5" ht="17" outlineLevel="1" x14ac:dyDescent="0.2">
      <c r="A438" s="100" t="s">
        <v>2678</v>
      </c>
      <c r="B438" s="100" t="s">
        <v>92</v>
      </c>
      <c r="C438" s="100">
        <v>5.28</v>
      </c>
      <c r="D438" s="101"/>
      <c r="E438" s="164"/>
    </row>
    <row r="439" spans="1:5" ht="17" outlineLevel="1" x14ac:dyDescent="0.2">
      <c r="A439" s="100" t="s">
        <v>2678</v>
      </c>
      <c r="B439" s="100" t="s">
        <v>211</v>
      </c>
      <c r="C439" s="100">
        <v>5.29</v>
      </c>
      <c r="D439" s="101"/>
      <c r="E439" s="164"/>
    </row>
    <row r="440" spans="1:5" ht="17" outlineLevel="1" x14ac:dyDescent="0.2">
      <c r="A440" s="100" t="s">
        <v>2678</v>
      </c>
      <c r="B440" s="100" t="s">
        <v>205</v>
      </c>
      <c r="C440" s="100">
        <v>5.31</v>
      </c>
      <c r="D440" s="101"/>
      <c r="E440" s="164"/>
    </row>
    <row r="441" spans="1:5" ht="17" outlineLevel="1" x14ac:dyDescent="0.2">
      <c r="A441" s="100" t="s">
        <v>2678</v>
      </c>
      <c r="B441" s="100" t="s">
        <v>57</v>
      </c>
      <c r="C441" s="100">
        <v>5.36</v>
      </c>
      <c r="D441" s="101"/>
      <c r="E441" s="164"/>
    </row>
    <row r="442" spans="1:5" ht="17" outlineLevel="1" x14ac:dyDescent="0.2">
      <c r="A442" s="100" t="s">
        <v>2678</v>
      </c>
      <c r="B442" s="100" t="s">
        <v>1469</v>
      </c>
      <c r="C442" s="100">
        <v>5.37</v>
      </c>
      <c r="D442" s="101"/>
      <c r="E442" s="164"/>
    </row>
    <row r="443" spans="1:5" ht="17" outlineLevel="1" x14ac:dyDescent="0.2">
      <c r="A443" s="100" t="s">
        <v>2678</v>
      </c>
      <c r="B443" s="100" t="s">
        <v>60</v>
      </c>
      <c r="C443" s="100">
        <v>5.53</v>
      </c>
      <c r="D443" s="101"/>
      <c r="E443" s="164"/>
    </row>
    <row r="444" spans="1:5" ht="17" outlineLevel="1" x14ac:dyDescent="0.2">
      <c r="A444" s="100" t="s">
        <v>2678</v>
      </c>
      <c r="B444" s="100" t="s">
        <v>1475</v>
      </c>
      <c r="C444" s="100">
        <v>5.19</v>
      </c>
      <c r="D444" s="101"/>
      <c r="E444" s="164"/>
    </row>
    <row r="445" spans="1:5" ht="17" outlineLevel="1" x14ac:dyDescent="0.2">
      <c r="A445" s="100" t="s">
        <v>2678</v>
      </c>
      <c r="B445" s="100" t="s">
        <v>1476</v>
      </c>
      <c r="C445" s="100">
        <v>5.1109999999999998</v>
      </c>
      <c r="D445" s="101"/>
      <c r="E445" s="164"/>
    </row>
    <row r="446" spans="1:5" ht="17" outlineLevel="1" x14ac:dyDescent="0.2">
      <c r="A446" s="100" t="s">
        <v>2678</v>
      </c>
      <c r="B446" s="100" t="s">
        <v>1478</v>
      </c>
      <c r="C446" s="100">
        <v>5.1120000000000001</v>
      </c>
      <c r="D446" s="101"/>
      <c r="E446" s="164"/>
    </row>
    <row r="447" spans="1:5" ht="17" outlineLevel="1" x14ac:dyDescent="0.2">
      <c r="A447" s="100" t="s">
        <v>2678</v>
      </c>
      <c r="B447" s="100" t="s">
        <v>2677</v>
      </c>
      <c r="C447" s="100">
        <v>5.1130000000000004</v>
      </c>
      <c r="D447" s="101"/>
      <c r="E447" s="164"/>
    </row>
    <row r="448" spans="1:5" ht="17" outlineLevel="1" x14ac:dyDescent="0.2">
      <c r="A448" s="100" t="s">
        <v>2678</v>
      </c>
      <c r="B448" s="100" t="s">
        <v>99</v>
      </c>
      <c r="C448" s="100">
        <v>5.58</v>
      </c>
      <c r="D448" s="101"/>
      <c r="E448" s="164"/>
    </row>
    <row r="449" spans="1:5" ht="17" outlineLevel="1" x14ac:dyDescent="0.2">
      <c r="A449" s="100" t="s">
        <v>2678</v>
      </c>
      <c r="B449" s="100" t="s">
        <v>62</v>
      </c>
      <c r="C449" s="100">
        <v>5.54</v>
      </c>
      <c r="D449" s="101"/>
      <c r="E449" s="164"/>
    </row>
    <row r="450" spans="1:5" ht="17" outlineLevel="1" x14ac:dyDescent="0.2">
      <c r="A450" s="100" t="s">
        <v>2678</v>
      </c>
      <c r="B450" s="100" t="s">
        <v>100</v>
      </c>
      <c r="C450" s="100">
        <v>5.55</v>
      </c>
      <c r="D450" s="101"/>
      <c r="E450" s="164"/>
    </row>
    <row r="451" spans="1:5" ht="17" outlineLevel="1" x14ac:dyDescent="0.2">
      <c r="A451" s="100" t="s">
        <v>2678</v>
      </c>
      <c r="B451" s="100" t="s">
        <v>64</v>
      </c>
      <c r="C451" s="100">
        <v>5.63</v>
      </c>
      <c r="D451" s="101"/>
      <c r="E451" s="164"/>
    </row>
    <row r="452" spans="1:5" ht="17" outlineLevel="1" x14ac:dyDescent="0.2">
      <c r="A452" s="100" t="s">
        <v>2678</v>
      </c>
      <c r="B452" s="100" t="s">
        <v>65</v>
      </c>
      <c r="C452" s="100">
        <v>5.47</v>
      </c>
      <c r="D452" s="101"/>
      <c r="E452" s="164"/>
    </row>
    <row r="453" spans="1:5" ht="17" x14ac:dyDescent="0.2">
      <c r="A453" s="100" t="s">
        <v>2678</v>
      </c>
      <c r="B453" s="100" t="s">
        <v>66</v>
      </c>
      <c r="C453" s="100">
        <v>5.48</v>
      </c>
      <c r="D453" s="101"/>
      <c r="E453" s="164"/>
    </row>
    <row r="454" spans="1:5" ht="17" outlineLevel="1" x14ac:dyDescent="0.2">
      <c r="A454" s="104" t="s">
        <v>2678</v>
      </c>
      <c r="B454" s="100"/>
      <c r="C454" s="100"/>
      <c r="D454" s="101"/>
      <c r="E454" s="164"/>
    </row>
    <row r="455" spans="1:5" ht="17" outlineLevel="1" x14ac:dyDescent="0.2">
      <c r="A455" s="100" t="s">
        <v>37</v>
      </c>
      <c r="B455" s="100" t="s">
        <v>50</v>
      </c>
      <c r="C455" s="100">
        <v>5.0999999999999996</v>
      </c>
      <c r="D455" s="101"/>
      <c r="E455" s="164"/>
    </row>
    <row r="456" spans="1:5" ht="17" outlineLevel="1" x14ac:dyDescent="0.2">
      <c r="A456" s="100" t="s">
        <v>37</v>
      </c>
      <c r="B456" s="100" t="s">
        <v>51</v>
      </c>
      <c r="C456" s="100">
        <v>5.2</v>
      </c>
      <c r="D456" s="101"/>
      <c r="E456" s="164"/>
    </row>
    <row r="457" spans="1:5" ht="17" outlineLevel="1" x14ac:dyDescent="0.2">
      <c r="A457" s="100" t="s">
        <v>37</v>
      </c>
      <c r="B457" s="100" t="s">
        <v>1551</v>
      </c>
      <c r="C457" s="100">
        <v>5.5</v>
      </c>
      <c r="D457" s="101"/>
      <c r="E457" s="164"/>
    </row>
    <row r="458" spans="1:5" ht="17" outlineLevel="1" x14ac:dyDescent="0.2">
      <c r="A458" s="100" t="s">
        <v>37</v>
      </c>
      <c r="B458" s="100" t="s">
        <v>1552</v>
      </c>
      <c r="C458" s="100">
        <v>5.8</v>
      </c>
      <c r="D458" s="103" t="s">
        <v>2672</v>
      </c>
      <c r="E458" s="164"/>
    </row>
    <row r="459" spans="1:5" ht="17" outlineLevel="1" x14ac:dyDescent="0.2">
      <c r="A459" s="100" t="s">
        <v>37</v>
      </c>
      <c r="B459" s="100" t="s">
        <v>1553</v>
      </c>
      <c r="C459" s="100">
        <v>5.12</v>
      </c>
      <c r="D459" s="103" t="s">
        <v>2672</v>
      </c>
      <c r="E459" s="164"/>
    </row>
    <row r="460" spans="1:5" ht="17" outlineLevel="1" x14ac:dyDescent="0.2">
      <c r="A460" s="100" t="s">
        <v>37</v>
      </c>
      <c r="B460" s="100" t="s">
        <v>1554</v>
      </c>
      <c r="C460" s="100">
        <v>5.15</v>
      </c>
      <c r="D460" s="101"/>
      <c r="E460" s="164"/>
    </row>
    <row r="461" spans="1:5" ht="17" outlineLevel="1" x14ac:dyDescent="0.2">
      <c r="A461" s="100" t="s">
        <v>37</v>
      </c>
      <c r="B461" s="100" t="s">
        <v>1555</v>
      </c>
      <c r="C461" s="102">
        <v>5.2</v>
      </c>
      <c r="D461" s="103"/>
      <c r="E461" s="164"/>
    </row>
    <row r="462" spans="1:5" ht="17" outlineLevel="1" x14ac:dyDescent="0.2">
      <c r="A462" s="100" t="s">
        <v>37</v>
      </c>
      <c r="B462" s="100" t="s">
        <v>1556</v>
      </c>
      <c r="C462" s="100">
        <v>5.25</v>
      </c>
      <c r="D462" s="101"/>
      <c r="E462" s="164"/>
    </row>
    <row r="463" spans="1:5" ht="17" outlineLevel="1" x14ac:dyDescent="0.2">
      <c r="A463" s="100" t="s">
        <v>37</v>
      </c>
      <c r="B463" s="100" t="s">
        <v>55</v>
      </c>
      <c r="C463" s="100">
        <v>5.26</v>
      </c>
      <c r="D463" s="101"/>
      <c r="E463" s="164"/>
    </row>
    <row r="464" spans="1:5" ht="17" outlineLevel="1" x14ac:dyDescent="0.2">
      <c r="A464" s="100" t="s">
        <v>37</v>
      </c>
      <c r="B464" s="100" t="s">
        <v>1557</v>
      </c>
      <c r="C464" s="100">
        <v>5.1139999999999999</v>
      </c>
      <c r="D464" s="103" t="s">
        <v>2672</v>
      </c>
      <c r="E464" s="164"/>
    </row>
    <row r="465" spans="1:5" ht="17" outlineLevel="1" x14ac:dyDescent="0.2">
      <c r="A465" s="100" t="s">
        <v>37</v>
      </c>
      <c r="B465" s="100" t="s">
        <v>56</v>
      </c>
      <c r="C465" s="100">
        <v>5.27</v>
      </c>
      <c r="D465" s="101"/>
      <c r="E465" s="164"/>
    </row>
    <row r="466" spans="1:5" ht="17" outlineLevel="1" x14ac:dyDescent="0.2">
      <c r="A466" s="100" t="s">
        <v>37</v>
      </c>
      <c r="B466" s="100" t="s">
        <v>1558</v>
      </c>
      <c r="C466" s="100">
        <v>5.1150000000000002</v>
      </c>
      <c r="D466" s="103" t="s">
        <v>2672</v>
      </c>
      <c r="E466" s="164"/>
    </row>
    <row r="467" spans="1:5" ht="17" outlineLevel="1" x14ac:dyDescent="0.2">
      <c r="A467" s="100" t="s">
        <v>37</v>
      </c>
      <c r="B467" s="100" t="s">
        <v>1559</v>
      </c>
      <c r="C467" s="100">
        <v>5.1159999999999997</v>
      </c>
      <c r="D467" s="103" t="s">
        <v>2672</v>
      </c>
      <c r="E467" s="164"/>
    </row>
    <row r="468" spans="1:5" ht="17" outlineLevel="1" x14ac:dyDescent="0.2">
      <c r="A468" s="100" t="s">
        <v>37</v>
      </c>
      <c r="B468" s="100" t="s">
        <v>92</v>
      </c>
      <c r="C468" s="100">
        <v>5.28</v>
      </c>
      <c r="D468" s="101"/>
      <c r="E468" s="164"/>
    </row>
    <row r="469" spans="1:5" ht="17" outlineLevel="1" x14ac:dyDescent="0.2">
      <c r="A469" s="100" t="s">
        <v>37</v>
      </c>
      <c r="B469" s="100" t="s">
        <v>57</v>
      </c>
      <c r="C469" s="100">
        <v>5.36</v>
      </c>
      <c r="D469" s="101"/>
      <c r="E469" s="164"/>
    </row>
    <row r="470" spans="1:5" ht="17" outlineLevel="1" x14ac:dyDescent="0.2">
      <c r="A470" s="100" t="s">
        <v>37</v>
      </c>
      <c r="B470" s="100" t="s">
        <v>1469</v>
      </c>
      <c r="C470" s="100">
        <v>5.37</v>
      </c>
      <c r="D470" s="101"/>
      <c r="E470" s="164"/>
    </row>
    <row r="471" spans="1:5" ht="17" outlineLevel="1" x14ac:dyDescent="0.2">
      <c r="A471" s="100" t="s">
        <v>37</v>
      </c>
      <c r="B471" s="100" t="s">
        <v>60</v>
      </c>
      <c r="C471" s="100">
        <v>5.53</v>
      </c>
      <c r="D471" s="101"/>
      <c r="E471" s="164"/>
    </row>
    <row r="472" spans="1:5" ht="17" outlineLevel="1" x14ac:dyDescent="0.2">
      <c r="A472" s="100" t="s">
        <v>37</v>
      </c>
      <c r="B472" s="100" t="s">
        <v>1475</v>
      </c>
      <c r="C472" s="100">
        <v>5.19</v>
      </c>
      <c r="D472" s="101"/>
      <c r="E472" s="164"/>
    </row>
    <row r="473" spans="1:5" ht="17" outlineLevel="1" x14ac:dyDescent="0.2">
      <c r="A473" s="100" t="s">
        <v>37</v>
      </c>
      <c r="B473" s="100" t="s">
        <v>1476</v>
      </c>
      <c r="C473" s="100">
        <v>5.1109999999999998</v>
      </c>
      <c r="D473" s="101"/>
      <c r="E473" s="164"/>
    </row>
    <row r="474" spans="1:5" ht="17" outlineLevel="1" x14ac:dyDescent="0.2">
      <c r="A474" s="100" t="s">
        <v>37</v>
      </c>
      <c r="B474" s="100" t="s">
        <v>1478</v>
      </c>
      <c r="C474" s="100">
        <v>5.1120000000000001</v>
      </c>
      <c r="D474" s="101"/>
      <c r="E474" s="164"/>
    </row>
    <row r="475" spans="1:5" ht="17" outlineLevel="1" x14ac:dyDescent="0.2">
      <c r="A475" s="100" t="s">
        <v>37</v>
      </c>
      <c r="B475" s="100" t="s">
        <v>62</v>
      </c>
      <c r="C475" s="100">
        <v>5.54</v>
      </c>
      <c r="D475" s="101"/>
      <c r="E475" s="164"/>
    </row>
    <row r="476" spans="1:5" ht="17" outlineLevel="1" x14ac:dyDescent="0.2">
      <c r="A476" s="100" t="s">
        <v>37</v>
      </c>
      <c r="B476" s="100" t="s">
        <v>2679</v>
      </c>
      <c r="C476" s="100">
        <v>5.61</v>
      </c>
      <c r="D476" s="101"/>
      <c r="E476" s="164"/>
    </row>
    <row r="477" spans="1:5" ht="17" outlineLevel="1" x14ac:dyDescent="0.2">
      <c r="A477" s="100" t="s">
        <v>37</v>
      </c>
      <c r="B477" s="100" t="s">
        <v>64</v>
      </c>
      <c r="C477" s="100">
        <v>5.63</v>
      </c>
      <c r="D477" s="101"/>
      <c r="E477" s="164"/>
    </row>
    <row r="478" spans="1:5" ht="17" outlineLevel="1" x14ac:dyDescent="0.2">
      <c r="A478" s="100" t="s">
        <v>37</v>
      </c>
      <c r="B478" s="100" t="s">
        <v>1561</v>
      </c>
      <c r="C478" s="100">
        <v>5.46</v>
      </c>
      <c r="D478" s="101"/>
      <c r="E478" s="164"/>
    </row>
    <row r="479" spans="1:5" ht="17" outlineLevel="1" x14ac:dyDescent="0.2">
      <c r="A479" s="100" t="s">
        <v>37</v>
      </c>
      <c r="B479" s="100" t="s">
        <v>65</v>
      </c>
      <c r="C479" s="100">
        <v>5.47</v>
      </c>
      <c r="D479" s="101"/>
      <c r="E479" s="164"/>
    </row>
    <row r="480" spans="1:5" ht="17" x14ac:dyDescent="0.2">
      <c r="A480" s="100" t="s">
        <v>37</v>
      </c>
      <c r="B480" s="100" t="s">
        <v>66</v>
      </c>
      <c r="C480" s="100">
        <v>5.48</v>
      </c>
      <c r="D480" s="101"/>
      <c r="E480" s="164"/>
    </row>
    <row r="481" spans="1:5" ht="17" outlineLevel="1" x14ac:dyDescent="0.2">
      <c r="A481" s="104" t="s">
        <v>37</v>
      </c>
      <c r="B481" s="100"/>
      <c r="C481" s="100"/>
      <c r="D481" s="101"/>
      <c r="E481" s="164"/>
    </row>
    <row r="482" spans="1:5" ht="17" outlineLevel="1" x14ac:dyDescent="0.2">
      <c r="A482" s="100" t="s">
        <v>38</v>
      </c>
      <c r="B482" s="100" t="s">
        <v>50</v>
      </c>
      <c r="C482" s="100">
        <v>5.0999999999999996</v>
      </c>
      <c r="D482" s="101"/>
      <c r="E482" s="164"/>
    </row>
    <row r="483" spans="1:5" ht="17" outlineLevel="1" x14ac:dyDescent="0.2">
      <c r="A483" s="100" t="s">
        <v>38</v>
      </c>
      <c r="B483" s="100" t="s">
        <v>51</v>
      </c>
      <c r="C483" s="100">
        <v>5.2</v>
      </c>
      <c r="D483" s="101"/>
      <c r="E483" s="164"/>
    </row>
    <row r="484" spans="1:5" ht="17" outlineLevel="1" x14ac:dyDescent="0.2">
      <c r="A484" s="100" t="s">
        <v>38</v>
      </c>
      <c r="B484" s="100" t="s">
        <v>89</v>
      </c>
      <c r="C484" s="100">
        <v>5.3</v>
      </c>
      <c r="D484" s="101"/>
      <c r="E484" s="164"/>
    </row>
    <row r="485" spans="1:5" ht="17" outlineLevel="1" x14ac:dyDescent="0.2">
      <c r="A485" s="100" t="s">
        <v>38</v>
      </c>
      <c r="B485" s="100" t="s">
        <v>202</v>
      </c>
      <c r="C485" s="100">
        <v>5.6</v>
      </c>
      <c r="D485" s="101"/>
      <c r="E485" s="164"/>
    </row>
    <row r="486" spans="1:5" ht="17" outlineLevel="1" x14ac:dyDescent="0.2">
      <c r="A486" s="100" t="s">
        <v>38</v>
      </c>
      <c r="B486" s="100" t="s">
        <v>2674</v>
      </c>
      <c r="C486" s="102">
        <v>5.0999999999999996</v>
      </c>
      <c r="D486" s="101"/>
      <c r="E486" s="164"/>
    </row>
    <row r="487" spans="1:5" ht="17" outlineLevel="1" x14ac:dyDescent="0.2">
      <c r="A487" s="100" t="s">
        <v>38</v>
      </c>
      <c r="B487" s="100" t="s">
        <v>2673</v>
      </c>
      <c r="C487" s="100">
        <v>5.14</v>
      </c>
      <c r="D487" s="101"/>
      <c r="E487" s="164"/>
    </row>
    <row r="488" spans="1:5" ht="17" outlineLevel="1" x14ac:dyDescent="0.2">
      <c r="A488" s="100" t="s">
        <v>38</v>
      </c>
      <c r="B488" s="100" t="s">
        <v>91</v>
      </c>
      <c r="C488" s="100">
        <v>5.19</v>
      </c>
      <c r="D488" s="101"/>
      <c r="E488" s="164"/>
    </row>
    <row r="489" spans="1:5" ht="17" outlineLevel="1" x14ac:dyDescent="0.2">
      <c r="A489" s="100" t="s">
        <v>38</v>
      </c>
      <c r="B489" s="100" t="s">
        <v>204</v>
      </c>
      <c r="C489" s="100">
        <v>5.24</v>
      </c>
      <c r="D489" s="101"/>
      <c r="E489" s="164"/>
    </row>
    <row r="490" spans="1:5" ht="17" outlineLevel="1" x14ac:dyDescent="0.2">
      <c r="A490" s="100" t="s">
        <v>38</v>
      </c>
      <c r="B490" s="100" t="s">
        <v>56</v>
      </c>
      <c r="C490" s="100">
        <v>5.27</v>
      </c>
      <c r="D490" s="101"/>
      <c r="E490" s="164"/>
    </row>
    <row r="491" spans="1:5" ht="17" outlineLevel="1" x14ac:dyDescent="0.2">
      <c r="A491" s="100" t="s">
        <v>38</v>
      </c>
      <c r="B491" s="100" t="s">
        <v>92</v>
      </c>
      <c r="C491" s="100">
        <v>5.28</v>
      </c>
      <c r="D491" s="101"/>
      <c r="E491" s="164"/>
    </row>
    <row r="492" spans="1:5" ht="17" outlineLevel="1" x14ac:dyDescent="0.2">
      <c r="A492" s="100" t="s">
        <v>38</v>
      </c>
      <c r="B492" s="100" t="s">
        <v>211</v>
      </c>
      <c r="C492" s="100">
        <v>5.29</v>
      </c>
      <c r="D492" s="101"/>
      <c r="E492" s="164"/>
    </row>
    <row r="493" spans="1:5" ht="17" outlineLevel="1" x14ac:dyDescent="0.2">
      <c r="A493" s="100" t="s">
        <v>38</v>
      </c>
      <c r="B493" s="100" t="s">
        <v>1439</v>
      </c>
      <c r="C493" s="100">
        <v>5.34</v>
      </c>
      <c r="D493" s="101"/>
      <c r="E493" s="164"/>
    </row>
    <row r="494" spans="1:5" ht="17" outlineLevel="1" x14ac:dyDescent="0.2">
      <c r="A494" s="100" t="s">
        <v>38</v>
      </c>
      <c r="B494" s="100" t="s">
        <v>205</v>
      </c>
      <c r="C494" s="100">
        <v>5.31</v>
      </c>
      <c r="D494" s="101"/>
      <c r="E494" s="164"/>
    </row>
    <row r="495" spans="1:5" ht="17" outlineLevel="1" x14ac:dyDescent="0.2">
      <c r="A495" s="100" t="s">
        <v>38</v>
      </c>
      <c r="B495" s="100" t="s">
        <v>1440</v>
      </c>
      <c r="C495" s="100">
        <v>5.1100000000000003</v>
      </c>
      <c r="D495" s="101"/>
      <c r="E495" s="164"/>
    </row>
    <row r="496" spans="1:5" ht="17" outlineLevel="1" x14ac:dyDescent="0.2">
      <c r="A496" s="100" t="s">
        <v>38</v>
      </c>
      <c r="B496" s="100" t="s">
        <v>57</v>
      </c>
      <c r="C496" s="100">
        <v>5.36</v>
      </c>
      <c r="D496" s="101"/>
      <c r="E496" s="164"/>
    </row>
    <row r="497" spans="1:5" ht="17" outlineLevel="1" x14ac:dyDescent="0.2">
      <c r="A497" s="100" t="s">
        <v>38</v>
      </c>
      <c r="B497" s="100" t="s">
        <v>1469</v>
      </c>
      <c r="C497" s="100">
        <v>5.37</v>
      </c>
      <c r="D497" s="101"/>
      <c r="E497" s="164"/>
    </row>
    <row r="498" spans="1:5" ht="17" outlineLevel="1" x14ac:dyDescent="0.2">
      <c r="A498" s="100" t="s">
        <v>38</v>
      </c>
      <c r="B498" s="100" t="s">
        <v>60</v>
      </c>
      <c r="C498" s="100">
        <v>5.53</v>
      </c>
      <c r="D498" s="101"/>
      <c r="E498" s="164"/>
    </row>
    <row r="499" spans="1:5" ht="17" outlineLevel="1" x14ac:dyDescent="0.2">
      <c r="A499" s="100" t="s">
        <v>38</v>
      </c>
      <c r="B499" s="100" t="s">
        <v>1475</v>
      </c>
      <c r="C499" s="100">
        <v>5.19</v>
      </c>
      <c r="D499" s="101"/>
      <c r="E499" s="164"/>
    </row>
    <row r="500" spans="1:5" ht="17" outlineLevel="1" x14ac:dyDescent="0.2">
      <c r="A500" s="100" t="s">
        <v>38</v>
      </c>
      <c r="B500" s="100" t="s">
        <v>1476</v>
      </c>
      <c r="C500" s="100">
        <v>5.1109999999999998</v>
      </c>
      <c r="D500" s="101"/>
      <c r="E500" s="164"/>
    </row>
    <row r="501" spans="1:5" ht="17" outlineLevel="1" x14ac:dyDescent="0.2">
      <c r="A501" s="100" t="s">
        <v>38</v>
      </c>
      <c r="B501" s="100" t="s">
        <v>1478</v>
      </c>
      <c r="C501" s="100">
        <v>5.1120000000000001</v>
      </c>
      <c r="D501" s="101"/>
      <c r="E501" s="164"/>
    </row>
    <row r="502" spans="1:5" ht="17" outlineLevel="1" x14ac:dyDescent="0.2">
      <c r="A502" s="100" t="s">
        <v>38</v>
      </c>
      <c r="B502" s="100" t="s">
        <v>1441</v>
      </c>
      <c r="C502" s="100">
        <v>5.12</v>
      </c>
      <c r="D502" s="101"/>
      <c r="E502" s="164"/>
    </row>
    <row r="503" spans="1:5" ht="17" outlineLevel="1" x14ac:dyDescent="0.2">
      <c r="A503" s="100" t="s">
        <v>38</v>
      </c>
      <c r="B503" s="100" t="s">
        <v>1442</v>
      </c>
      <c r="C503" s="105">
        <v>5.0999999999999996</v>
      </c>
      <c r="D503" s="101"/>
      <c r="E503" s="164"/>
    </row>
    <row r="504" spans="1:5" ht="17" outlineLevel="1" x14ac:dyDescent="0.2">
      <c r="A504" s="100" t="s">
        <v>38</v>
      </c>
      <c r="B504" s="100" t="s">
        <v>99</v>
      </c>
      <c r="C504" s="100">
        <v>5.58</v>
      </c>
      <c r="D504" s="101"/>
      <c r="E504" s="164"/>
    </row>
    <row r="505" spans="1:5" ht="17" outlineLevel="1" x14ac:dyDescent="0.2">
      <c r="A505" s="100" t="s">
        <v>38</v>
      </c>
      <c r="B505" s="100" t="s">
        <v>100</v>
      </c>
      <c r="C505" s="100">
        <v>5.55</v>
      </c>
      <c r="D505" s="101"/>
      <c r="E505" s="164"/>
    </row>
    <row r="506" spans="1:5" ht="17" outlineLevel="1" x14ac:dyDescent="0.2">
      <c r="A506" s="100" t="s">
        <v>38</v>
      </c>
      <c r="B506" s="100" t="s">
        <v>62</v>
      </c>
      <c r="C506" s="100">
        <v>5.54</v>
      </c>
      <c r="D506" s="101"/>
      <c r="E506" s="164"/>
    </row>
    <row r="507" spans="1:5" ht="17" outlineLevel="1" x14ac:dyDescent="0.2">
      <c r="A507" s="100" t="s">
        <v>38</v>
      </c>
      <c r="B507" s="100" t="s">
        <v>64</v>
      </c>
      <c r="C507" s="100">
        <v>5.63</v>
      </c>
      <c r="D507" s="101"/>
      <c r="E507" s="164"/>
    </row>
    <row r="508" spans="1:5" ht="17" outlineLevel="1" x14ac:dyDescent="0.2">
      <c r="A508" s="100" t="s">
        <v>38</v>
      </c>
      <c r="B508" s="100" t="s">
        <v>65</v>
      </c>
      <c r="C508" s="100">
        <v>5.47</v>
      </c>
      <c r="D508" s="101"/>
      <c r="E508" s="164"/>
    </row>
    <row r="509" spans="1:5" ht="17" x14ac:dyDescent="0.2">
      <c r="A509" s="100" t="s">
        <v>38</v>
      </c>
      <c r="B509" s="100" t="s">
        <v>66</v>
      </c>
      <c r="C509" s="100">
        <v>5.48</v>
      </c>
      <c r="D509" s="101"/>
      <c r="E509" s="164"/>
    </row>
    <row r="510" spans="1:5" ht="17" outlineLevel="1" x14ac:dyDescent="0.2">
      <c r="A510" s="104" t="s">
        <v>38</v>
      </c>
      <c r="B510" s="100"/>
      <c r="C510" s="100"/>
      <c r="D510" s="101"/>
      <c r="E510" s="164"/>
    </row>
    <row r="511" spans="1:5" ht="17" outlineLevel="1" x14ac:dyDescent="0.2">
      <c r="A511" s="100" t="s">
        <v>39</v>
      </c>
      <c r="B511" s="100" t="s">
        <v>50</v>
      </c>
      <c r="C511" s="100">
        <v>5.0999999999999996</v>
      </c>
      <c r="D511" s="101"/>
      <c r="E511" s="164"/>
    </row>
    <row r="512" spans="1:5" ht="17" outlineLevel="1" x14ac:dyDescent="0.2">
      <c r="A512" s="100" t="s">
        <v>39</v>
      </c>
      <c r="B512" s="100" t="s">
        <v>51</v>
      </c>
      <c r="C512" s="100">
        <v>5.2</v>
      </c>
      <c r="D512" s="101"/>
      <c r="E512" s="164"/>
    </row>
    <row r="513" spans="1:5" ht="17" outlineLevel="1" x14ac:dyDescent="0.2">
      <c r="A513" s="100" t="s">
        <v>39</v>
      </c>
      <c r="B513" s="100" t="s">
        <v>89</v>
      </c>
      <c r="C513" s="100">
        <v>5.3</v>
      </c>
      <c r="D513" s="101"/>
      <c r="E513" s="164"/>
    </row>
    <row r="514" spans="1:5" ht="17" outlineLevel="1" x14ac:dyDescent="0.2">
      <c r="A514" s="100" t="s">
        <v>39</v>
      </c>
      <c r="B514" s="100" t="s">
        <v>202</v>
      </c>
      <c r="C514" s="100">
        <v>5.6</v>
      </c>
      <c r="D514" s="101"/>
      <c r="E514" s="164"/>
    </row>
    <row r="515" spans="1:5" ht="17" outlineLevel="1" x14ac:dyDescent="0.2">
      <c r="A515" s="100" t="s">
        <v>39</v>
      </c>
      <c r="B515" s="100" t="s">
        <v>2674</v>
      </c>
      <c r="C515" s="102">
        <v>5.0999999999999996</v>
      </c>
      <c r="D515" s="101"/>
      <c r="E515" s="164"/>
    </row>
    <row r="516" spans="1:5" ht="17" outlineLevel="1" x14ac:dyDescent="0.2">
      <c r="A516" s="100" t="s">
        <v>39</v>
      </c>
      <c r="B516" s="100" t="s">
        <v>2673</v>
      </c>
      <c r="C516" s="100">
        <v>5.14</v>
      </c>
      <c r="D516" s="101"/>
      <c r="E516" s="164"/>
    </row>
    <row r="517" spans="1:5" ht="17" outlineLevel="1" x14ac:dyDescent="0.2">
      <c r="A517" s="100" t="s">
        <v>39</v>
      </c>
      <c r="B517" s="100" t="s">
        <v>91</v>
      </c>
      <c r="C517" s="100">
        <v>5.19</v>
      </c>
      <c r="D517" s="101"/>
      <c r="E517" s="164"/>
    </row>
    <row r="518" spans="1:5" ht="17" outlineLevel="1" x14ac:dyDescent="0.2">
      <c r="A518" s="100" t="s">
        <v>39</v>
      </c>
      <c r="B518" s="100" t="s">
        <v>204</v>
      </c>
      <c r="C518" s="100">
        <v>5.24</v>
      </c>
      <c r="D518" s="101"/>
      <c r="E518" s="164"/>
    </row>
    <row r="519" spans="1:5" ht="17" outlineLevel="1" x14ac:dyDescent="0.2">
      <c r="A519" s="100" t="s">
        <v>39</v>
      </c>
      <c r="B519" s="100" t="s">
        <v>55</v>
      </c>
      <c r="C519" s="100">
        <v>5.26</v>
      </c>
      <c r="D519" s="101"/>
      <c r="E519" s="164"/>
    </row>
    <row r="520" spans="1:5" ht="17" outlineLevel="1" x14ac:dyDescent="0.2">
      <c r="A520" s="100" t="s">
        <v>39</v>
      </c>
      <c r="B520" s="100" t="s">
        <v>56</v>
      </c>
      <c r="C520" s="100">
        <v>5.27</v>
      </c>
      <c r="D520" s="101"/>
      <c r="E520" s="164"/>
    </row>
    <row r="521" spans="1:5" ht="17" outlineLevel="1" x14ac:dyDescent="0.2">
      <c r="A521" s="100" t="s">
        <v>39</v>
      </c>
      <c r="B521" s="100" t="s">
        <v>92</v>
      </c>
      <c r="C521" s="100">
        <v>5.28</v>
      </c>
      <c r="D521" s="101"/>
      <c r="E521" s="164"/>
    </row>
    <row r="522" spans="1:5" ht="17" outlineLevel="1" x14ac:dyDescent="0.2">
      <c r="A522" s="100" t="s">
        <v>39</v>
      </c>
      <c r="B522" s="100" t="s">
        <v>205</v>
      </c>
      <c r="C522" s="100">
        <v>5.31</v>
      </c>
      <c r="D522" s="101"/>
      <c r="E522" s="164"/>
    </row>
    <row r="523" spans="1:5" ht="17" outlineLevel="1" x14ac:dyDescent="0.2">
      <c r="A523" s="100" t="s">
        <v>39</v>
      </c>
      <c r="B523" s="100" t="s">
        <v>1446</v>
      </c>
      <c r="C523" s="100">
        <v>5.33</v>
      </c>
      <c r="D523" s="101"/>
      <c r="E523" s="164"/>
    </row>
    <row r="524" spans="1:5" ht="17" outlineLevel="1" x14ac:dyDescent="0.2">
      <c r="A524" s="100" t="s">
        <v>39</v>
      </c>
      <c r="B524" s="100" t="s">
        <v>1440</v>
      </c>
      <c r="C524" s="100">
        <v>5.1100000000000003</v>
      </c>
      <c r="D524" s="101"/>
      <c r="E524" s="164"/>
    </row>
    <row r="525" spans="1:5" ht="17" outlineLevel="1" x14ac:dyDescent="0.2">
      <c r="A525" s="100" t="s">
        <v>39</v>
      </c>
      <c r="B525" s="100" t="s">
        <v>57</v>
      </c>
      <c r="C525" s="100">
        <v>5.36</v>
      </c>
      <c r="D525" s="101"/>
      <c r="E525" s="164"/>
    </row>
    <row r="526" spans="1:5" ht="17" outlineLevel="1" x14ac:dyDescent="0.2">
      <c r="A526" s="100" t="s">
        <v>39</v>
      </c>
      <c r="B526" s="100" t="s">
        <v>1469</v>
      </c>
      <c r="C526" s="100">
        <v>5.37</v>
      </c>
      <c r="D526" s="101"/>
      <c r="E526" s="164"/>
    </row>
    <row r="527" spans="1:5" ht="17" outlineLevel="1" x14ac:dyDescent="0.2">
      <c r="A527" s="100" t="s">
        <v>39</v>
      </c>
      <c r="B527" s="100" t="s">
        <v>60</v>
      </c>
      <c r="C527" s="100">
        <v>5.53</v>
      </c>
      <c r="D527" s="101"/>
      <c r="E527" s="164"/>
    </row>
    <row r="528" spans="1:5" ht="17" outlineLevel="1" x14ac:dyDescent="0.2">
      <c r="A528" s="100" t="s">
        <v>39</v>
      </c>
      <c r="B528" s="100" t="s">
        <v>1475</v>
      </c>
      <c r="C528" s="100">
        <v>5.19</v>
      </c>
      <c r="D528" s="101"/>
      <c r="E528" s="164"/>
    </row>
    <row r="529" spans="1:5" ht="17" outlineLevel="1" x14ac:dyDescent="0.2">
      <c r="A529" s="100" t="s">
        <v>39</v>
      </c>
      <c r="B529" s="100" t="s">
        <v>1476</v>
      </c>
      <c r="C529" s="100">
        <v>5.1109999999999998</v>
      </c>
      <c r="D529" s="101"/>
      <c r="E529" s="164"/>
    </row>
    <row r="530" spans="1:5" ht="17" outlineLevel="1" x14ac:dyDescent="0.2">
      <c r="A530" s="100" t="s">
        <v>39</v>
      </c>
      <c r="B530" s="100" t="s">
        <v>1478</v>
      </c>
      <c r="C530" s="100">
        <v>5.1120000000000001</v>
      </c>
      <c r="D530" s="101"/>
      <c r="E530" s="164"/>
    </row>
    <row r="531" spans="1:5" ht="17" outlineLevel="1" x14ac:dyDescent="0.2">
      <c r="A531" s="100" t="s">
        <v>39</v>
      </c>
      <c r="B531" s="100" t="s">
        <v>1441</v>
      </c>
      <c r="C531" s="100">
        <v>5.12</v>
      </c>
      <c r="D531" s="101"/>
      <c r="E531" s="164"/>
    </row>
    <row r="532" spans="1:5" ht="17" outlineLevel="1" x14ac:dyDescent="0.2">
      <c r="A532" s="100" t="s">
        <v>39</v>
      </c>
      <c r="B532" s="100" t="s">
        <v>1442</v>
      </c>
      <c r="C532" s="105">
        <v>5.0999999999999996</v>
      </c>
      <c r="D532" s="101"/>
      <c r="E532" s="164"/>
    </row>
    <row r="533" spans="1:5" ht="17" outlineLevel="1" x14ac:dyDescent="0.2">
      <c r="A533" s="100" t="s">
        <v>39</v>
      </c>
      <c r="B533" s="100" t="s">
        <v>99</v>
      </c>
      <c r="C533" s="100">
        <v>5.58</v>
      </c>
      <c r="D533" s="101"/>
      <c r="E533" s="164"/>
    </row>
    <row r="534" spans="1:5" ht="17" outlineLevel="1" x14ac:dyDescent="0.2">
      <c r="A534" s="100" t="s">
        <v>39</v>
      </c>
      <c r="B534" s="100" t="s">
        <v>100</v>
      </c>
      <c r="C534" s="100">
        <v>5.55</v>
      </c>
      <c r="D534" s="101"/>
      <c r="E534" s="164"/>
    </row>
    <row r="535" spans="1:5" ht="17" outlineLevel="1" x14ac:dyDescent="0.2">
      <c r="A535" s="100" t="s">
        <v>39</v>
      </c>
      <c r="B535" s="100" t="s">
        <v>62</v>
      </c>
      <c r="C535" s="100">
        <v>5.54</v>
      </c>
      <c r="D535" s="101"/>
      <c r="E535" s="164"/>
    </row>
    <row r="536" spans="1:5" ht="17" outlineLevel="1" x14ac:dyDescent="0.2">
      <c r="A536" s="100" t="s">
        <v>39</v>
      </c>
      <c r="B536" s="100" t="s">
        <v>64</v>
      </c>
      <c r="C536" s="100">
        <v>5.63</v>
      </c>
      <c r="D536" s="101"/>
      <c r="E536" s="164"/>
    </row>
    <row r="537" spans="1:5" ht="17" outlineLevel="1" x14ac:dyDescent="0.2">
      <c r="A537" s="100" t="s">
        <v>39</v>
      </c>
      <c r="B537" s="100" t="s">
        <v>65</v>
      </c>
      <c r="C537" s="100">
        <v>5.47</v>
      </c>
      <c r="D537" s="101"/>
      <c r="E537" s="164"/>
    </row>
    <row r="538" spans="1:5" ht="17" x14ac:dyDescent="0.2">
      <c r="A538" s="100" t="s">
        <v>39</v>
      </c>
      <c r="B538" s="100" t="s">
        <v>66</v>
      </c>
      <c r="C538" s="100">
        <v>5.48</v>
      </c>
      <c r="D538" s="101"/>
      <c r="E538" s="164"/>
    </row>
    <row r="539" spans="1:5" ht="17" outlineLevel="1" x14ac:dyDescent="0.2">
      <c r="A539" s="104" t="s">
        <v>39</v>
      </c>
      <c r="B539" s="100"/>
      <c r="C539" s="100"/>
      <c r="D539" s="101"/>
      <c r="E539" s="164"/>
    </row>
    <row r="540" spans="1:5" ht="17" outlineLevel="1" x14ac:dyDescent="0.2">
      <c r="A540" s="100" t="s">
        <v>40</v>
      </c>
      <c r="B540" s="100" t="s">
        <v>50</v>
      </c>
      <c r="C540" s="100">
        <v>5.0999999999999996</v>
      </c>
      <c r="D540" s="101"/>
      <c r="E540" s="164"/>
    </row>
    <row r="541" spans="1:5" ht="17" outlineLevel="1" x14ac:dyDescent="0.2">
      <c r="A541" s="100" t="s">
        <v>40</v>
      </c>
      <c r="B541" s="100" t="s">
        <v>51</v>
      </c>
      <c r="C541" s="100">
        <v>5.2</v>
      </c>
      <c r="D541" s="101"/>
      <c r="E541" s="164"/>
    </row>
    <row r="542" spans="1:5" ht="17" outlineLevel="1" x14ac:dyDescent="0.2">
      <c r="A542" s="100" t="s">
        <v>40</v>
      </c>
      <c r="B542" s="100" t="s">
        <v>55</v>
      </c>
      <c r="C542" s="100">
        <v>5.26</v>
      </c>
      <c r="D542" s="101"/>
      <c r="E542" s="164"/>
    </row>
    <row r="543" spans="1:5" ht="17" outlineLevel="1" x14ac:dyDescent="0.2">
      <c r="A543" s="100" t="s">
        <v>40</v>
      </c>
      <c r="B543" s="100" t="s">
        <v>1784</v>
      </c>
      <c r="C543" s="100">
        <v>5.21</v>
      </c>
      <c r="D543" s="101"/>
      <c r="E543" s="164"/>
    </row>
    <row r="544" spans="1:5" ht="17" outlineLevel="1" x14ac:dyDescent="0.2">
      <c r="A544" s="100" t="s">
        <v>40</v>
      </c>
      <c r="B544" s="100" t="s">
        <v>1785</v>
      </c>
      <c r="C544" s="100">
        <v>5.53</v>
      </c>
      <c r="D544" s="101"/>
      <c r="E544" s="164"/>
    </row>
    <row r="545" spans="1:5" ht="17" outlineLevel="1" x14ac:dyDescent="0.2">
      <c r="A545" s="100" t="s">
        <v>40</v>
      </c>
      <c r="B545" s="100" t="s">
        <v>62</v>
      </c>
      <c r="C545" s="100">
        <v>5.54</v>
      </c>
      <c r="D545" s="101"/>
      <c r="E545" s="164"/>
    </row>
    <row r="546" spans="1:5" ht="17" outlineLevel="1" x14ac:dyDescent="0.2">
      <c r="A546" s="100" t="s">
        <v>40</v>
      </c>
      <c r="B546" s="100" t="s">
        <v>1786</v>
      </c>
      <c r="C546" s="100">
        <v>5.58</v>
      </c>
      <c r="D546" s="101"/>
      <c r="E546" s="164"/>
    </row>
    <row r="547" spans="1:5" ht="17" outlineLevel="1" x14ac:dyDescent="0.2">
      <c r="A547" s="100" t="s">
        <v>40</v>
      </c>
      <c r="B547" s="100" t="s">
        <v>1787</v>
      </c>
      <c r="C547" s="100">
        <v>5.1180000000000003</v>
      </c>
      <c r="D547" s="101"/>
      <c r="E547" s="164"/>
    </row>
    <row r="548" spans="1:5" ht="17" outlineLevel="1" x14ac:dyDescent="0.2">
      <c r="A548" s="100" t="s">
        <v>40</v>
      </c>
      <c r="B548" s="100" t="s">
        <v>1788</v>
      </c>
      <c r="C548" s="100">
        <v>5.47</v>
      </c>
      <c r="D548" s="101"/>
      <c r="E548" s="164"/>
    </row>
    <row r="549" spans="1:5" ht="17" outlineLevel="1" x14ac:dyDescent="0.2">
      <c r="A549" s="100" t="s">
        <v>40</v>
      </c>
      <c r="B549" s="100" t="s">
        <v>1789</v>
      </c>
      <c r="C549" s="100">
        <v>5.48</v>
      </c>
      <c r="D549" s="101"/>
      <c r="E549" s="164"/>
    </row>
    <row r="550" spans="1:5" ht="17" outlineLevel="1" x14ac:dyDescent="0.2">
      <c r="A550" s="100" t="s">
        <v>40</v>
      </c>
      <c r="B550" s="100" t="s">
        <v>1790</v>
      </c>
      <c r="C550" s="100">
        <v>5.21</v>
      </c>
      <c r="D550" s="101"/>
      <c r="E550" s="164"/>
    </row>
    <row r="551" spans="1:5" ht="17" outlineLevel="1" x14ac:dyDescent="0.2">
      <c r="A551" s="100" t="s">
        <v>40</v>
      </c>
      <c r="B551" s="100" t="s">
        <v>1791</v>
      </c>
      <c r="C551" s="100">
        <v>5.53</v>
      </c>
      <c r="D551" s="101"/>
      <c r="E551" s="164"/>
    </row>
    <row r="552" spans="1:5" ht="17" outlineLevel="1" x14ac:dyDescent="0.2">
      <c r="A552" s="100" t="s">
        <v>40</v>
      </c>
      <c r="B552" s="100" t="s">
        <v>62</v>
      </c>
      <c r="C552" s="100">
        <v>5.54</v>
      </c>
      <c r="D552" s="101"/>
      <c r="E552" s="164"/>
    </row>
    <row r="553" spans="1:5" ht="17" outlineLevel="1" x14ac:dyDescent="0.2">
      <c r="A553" s="100" t="s">
        <v>40</v>
      </c>
      <c r="B553" s="100" t="s">
        <v>1792</v>
      </c>
      <c r="C553" s="100">
        <v>5.58</v>
      </c>
      <c r="D553" s="101"/>
      <c r="E553" s="164"/>
    </row>
    <row r="554" spans="1:5" ht="17" outlineLevel="1" x14ac:dyDescent="0.2">
      <c r="A554" s="100" t="s">
        <v>40</v>
      </c>
      <c r="B554" s="100" t="s">
        <v>1793</v>
      </c>
      <c r="C554" s="100">
        <v>5.1180000000000003</v>
      </c>
      <c r="D554" s="101"/>
      <c r="E554" s="164"/>
    </row>
    <row r="555" spans="1:5" ht="17" outlineLevel="1" x14ac:dyDescent="0.2">
      <c r="A555" s="100" t="s">
        <v>40</v>
      </c>
      <c r="B555" s="100" t="s">
        <v>2680</v>
      </c>
      <c r="C555" s="100">
        <v>5.47</v>
      </c>
      <c r="D555" s="101"/>
      <c r="E555" s="164"/>
    </row>
    <row r="556" spans="1:5" ht="17" outlineLevel="1" x14ac:dyDescent="0.2">
      <c r="A556" s="100" t="s">
        <v>40</v>
      </c>
      <c r="B556" s="100" t="s">
        <v>2681</v>
      </c>
      <c r="C556" s="100">
        <v>5.48</v>
      </c>
      <c r="D556" s="101"/>
      <c r="E556" s="164"/>
    </row>
    <row r="557" spans="1:5" ht="17" outlineLevel="1" x14ac:dyDescent="0.2">
      <c r="A557" s="100" t="s">
        <v>40</v>
      </c>
      <c r="B557" s="100" t="s">
        <v>2682</v>
      </c>
      <c r="C557" s="100">
        <v>5.63</v>
      </c>
      <c r="D557" s="101"/>
      <c r="E557" s="164"/>
    </row>
    <row r="558" spans="1:5" ht="17" outlineLevel="1" x14ac:dyDescent="0.2">
      <c r="A558" s="100" t="s">
        <v>40</v>
      </c>
      <c r="B558" s="100" t="s">
        <v>56</v>
      </c>
      <c r="C558" s="100">
        <v>5.27</v>
      </c>
      <c r="D558" s="101"/>
      <c r="E558" s="164"/>
    </row>
    <row r="559" spans="1:5" ht="17" outlineLevel="1" x14ac:dyDescent="0.2">
      <c r="A559" s="100" t="s">
        <v>40</v>
      </c>
      <c r="B559" s="100" t="s">
        <v>92</v>
      </c>
      <c r="C559" s="100">
        <v>5.28</v>
      </c>
      <c r="D559" s="101"/>
      <c r="E559" s="164"/>
    </row>
    <row r="560" spans="1:5" ht="17" outlineLevel="1" x14ac:dyDescent="0.2">
      <c r="A560" s="100" t="s">
        <v>40</v>
      </c>
      <c r="B560" s="100" t="s">
        <v>1797</v>
      </c>
      <c r="C560" s="100">
        <v>5.35</v>
      </c>
      <c r="D560" s="101"/>
      <c r="E560" s="164"/>
    </row>
    <row r="561" spans="1:5" ht="17" outlineLevel="1" x14ac:dyDescent="0.2">
      <c r="A561" s="100" t="s">
        <v>40</v>
      </c>
      <c r="B561" s="100" t="s">
        <v>1798</v>
      </c>
      <c r="C561" s="100">
        <v>5.1189999999999998</v>
      </c>
      <c r="D561" s="101"/>
      <c r="E561" s="164"/>
    </row>
    <row r="562" spans="1:5" ht="17" outlineLevel="1" x14ac:dyDescent="0.2">
      <c r="A562" s="100" t="s">
        <v>40</v>
      </c>
      <c r="B562" s="100" t="s">
        <v>1799</v>
      </c>
      <c r="C562" s="105">
        <v>5.12</v>
      </c>
      <c r="D562" s="101"/>
      <c r="E562" s="164"/>
    </row>
    <row r="563" spans="1:5" ht="17" outlineLevel="1" x14ac:dyDescent="0.2">
      <c r="A563" s="100" t="s">
        <v>40</v>
      </c>
      <c r="B563" s="100" t="s">
        <v>1450</v>
      </c>
      <c r="C563" s="100">
        <v>5.1210000000000004</v>
      </c>
      <c r="D563" s="101"/>
      <c r="E563" s="164"/>
    </row>
    <row r="564" spans="1:5" ht="17" outlineLevel="1" x14ac:dyDescent="0.2">
      <c r="A564" s="100" t="s">
        <v>40</v>
      </c>
      <c r="B564" s="100" t="s">
        <v>57</v>
      </c>
      <c r="C564" s="100">
        <v>5.36</v>
      </c>
      <c r="D564" s="101"/>
      <c r="E564" s="164"/>
    </row>
    <row r="565" spans="1:5" ht="17" outlineLevel="1" x14ac:dyDescent="0.2">
      <c r="A565" s="100" t="s">
        <v>40</v>
      </c>
      <c r="B565" s="100" t="s">
        <v>1800</v>
      </c>
      <c r="C565" s="100">
        <v>5.1219999999999999</v>
      </c>
      <c r="D565" s="101"/>
      <c r="E565" s="164"/>
    </row>
    <row r="566" spans="1:5" ht="17" outlineLevel="1" x14ac:dyDescent="0.2">
      <c r="A566" s="100" t="s">
        <v>40</v>
      </c>
      <c r="B566" s="100" t="s">
        <v>1801</v>
      </c>
      <c r="C566" s="100">
        <v>5.1230000000000002</v>
      </c>
      <c r="D566" s="101"/>
      <c r="E566" s="164"/>
    </row>
    <row r="567" spans="1:5" ht="17" outlineLevel="1" x14ac:dyDescent="0.2">
      <c r="A567" s="100" t="s">
        <v>40</v>
      </c>
      <c r="B567" s="100" t="s">
        <v>1802</v>
      </c>
      <c r="C567" s="100">
        <v>5.1239999999999997</v>
      </c>
      <c r="D567" s="101"/>
      <c r="E567" s="164"/>
    </row>
    <row r="568" spans="1:5" ht="17" outlineLevel="1" x14ac:dyDescent="0.2">
      <c r="A568" s="100" t="s">
        <v>40</v>
      </c>
      <c r="B568" s="100" t="s">
        <v>1803</v>
      </c>
      <c r="C568" s="100">
        <v>5.125</v>
      </c>
      <c r="D568" s="101"/>
      <c r="E568" s="164"/>
    </row>
    <row r="569" spans="1:5" ht="17" outlineLevel="1" x14ac:dyDescent="0.2">
      <c r="A569" s="100" t="s">
        <v>40</v>
      </c>
      <c r="B569" s="100" t="s">
        <v>1804</v>
      </c>
      <c r="C569" s="100">
        <v>5.1260000000000003</v>
      </c>
      <c r="D569" s="101"/>
      <c r="E569" s="164"/>
    </row>
    <row r="570" spans="1:5" ht="17" outlineLevel="1" x14ac:dyDescent="0.2">
      <c r="A570" s="100" t="s">
        <v>40</v>
      </c>
      <c r="B570" s="100" t="s">
        <v>1805</v>
      </c>
      <c r="C570" s="100">
        <v>5.1269999999999998</v>
      </c>
      <c r="D570" s="101"/>
      <c r="E570" s="164"/>
    </row>
    <row r="571" spans="1:5" ht="17" outlineLevel="1" x14ac:dyDescent="0.2">
      <c r="A571" s="100" t="s">
        <v>40</v>
      </c>
      <c r="B571" s="100" t="s">
        <v>207</v>
      </c>
      <c r="C571" s="102">
        <v>5.72</v>
      </c>
      <c r="D571" s="101"/>
      <c r="E571" s="164"/>
    </row>
    <row r="572" spans="1:5" ht="17" outlineLevel="1" x14ac:dyDescent="0.2">
      <c r="A572" s="100" t="s">
        <v>40</v>
      </c>
      <c r="B572" s="100" t="s">
        <v>1806</v>
      </c>
      <c r="C572" s="100">
        <v>5.1280000000000001</v>
      </c>
      <c r="D572" s="101"/>
      <c r="E572" s="164"/>
    </row>
    <row r="573" spans="1:5" ht="17" outlineLevel="1" x14ac:dyDescent="0.2">
      <c r="A573" s="100" t="s">
        <v>40</v>
      </c>
      <c r="B573" s="100" t="s">
        <v>1807</v>
      </c>
      <c r="C573" s="100">
        <v>5.1289999999999996</v>
      </c>
      <c r="D573" s="103" t="s">
        <v>2672</v>
      </c>
      <c r="E573" s="164"/>
    </row>
    <row r="574" spans="1:5" ht="17" outlineLevel="1" x14ac:dyDescent="0.2">
      <c r="A574" s="100" t="s">
        <v>40</v>
      </c>
      <c r="B574" s="100" t="s">
        <v>1808</v>
      </c>
      <c r="C574" s="100">
        <v>5.1310000000000002</v>
      </c>
      <c r="D574" s="101"/>
      <c r="E574" s="164"/>
    </row>
    <row r="575" spans="1:5" ht="17" outlineLevel="1" x14ac:dyDescent="0.2">
      <c r="A575" s="100" t="s">
        <v>40</v>
      </c>
      <c r="B575" s="100" t="s">
        <v>1809</v>
      </c>
      <c r="C575" s="100">
        <v>5.1319999999999997</v>
      </c>
      <c r="D575" s="103" t="s">
        <v>2672</v>
      </c>
      <c r="E575" s="164"/>
    </row>
    <row r="576" spans="1:5" ht="17" outlineLevel="1" x14ac:dyDescent="0.2">
      <c r="A576" s="100" t="s">
        <v>40</v>
      </c>
      <c r="B576" s="100" t="s">
        <v>1810</v>
      </c>
      <c r="C576" s="100">
        <v>5.133</v>
      </c>
      <c r="D576" s="103" t="s">
        <v>2672</v>
      </c>
      <c r="E576" s="164"/>
    </row>
    <row r="577" spans="1:5" ht="17" outlineLevel="1" x14ac:dyDescent="0.2">
      <c r="A577" s="100" t="s">
        <v>40</v>
      </c>
      <c r="B577" s="100" t="s">
        <v>1811</v>
      </c>
      <c r="C577" s="100">
        <v>5.1340000000000003</v>
      </c>
      <c r="D577" s="103" t="s">
        <v>2672</v>
      </c>
      <c r="E577" s="164"/>
    </row>
    <row r="578" spans="1:5" ht="17" outlineLevel="1" x14ac:dyDescent="0.2">
      <c r="A578" s="100" t="s">
        <v>40</v>
      </c>
      <c r="B578" s="100" t="s">
        <v>1812</v>
      </c>
      <c r="C578" s="105">
        <v>5.13</v>
      </c>
      <c r="D578" s="101"/>
      <c r="E578" s="164"/>
    </row>
    <row r="579" spans="1:5" ht="17" outlineLevel="1" x14ac:dyDescent="0.2">
      <c r="A579" s="100" t="s">
        <v>40</v>
      </c>
      <c r="B579" s="100" t="s">
        <v>65</v>
      </c>
      <c r="C579" s="100">
        <v>5.47</v>
      </c>
      <c r="D579" s="101"/>
      <c r="E579" s="164"/>
    </row>
    <row r="580" spans="1:5" ht="17" x14ac:dyDescent="0.2">
      <c r="A580" s="100" t="s">
        <v>40</v>
      </c>
      <c r="B580" s="100" t="s">
        <v>66</v>
      </c>
      <c r="C580" s="100">
        <v>5.48</v>
      </c>
      <c r="D580" s="101"/>
      <c r="E580" s="164"/>
    </row>
    <row r="581" spans="1:5" ht="17" outlineLevel="1" x14ac:dyDescent="0.2">
      <c r="A581" s="104" t="s">
        <v>40</v>
      </c>
      <c r="B581" s="100"/>
      <c r="C581" s="100"/>
      <c r="D581" s="101"/>
      <c r="E581" s="164"/>
    </row>
    <row r="582" spans="1:5" ht="17" outlineLevel="1" x14ac:dyDescent="0.2">
      <c r="A582" s="100" t="s">
        <v>41</v>
      </c>
      <c r="B582" s="100" t="s">
        <v>50</v>
      </c>
      <c r="C582" s="100">
        <v>5.0999999999999996</v>
      </c>
      <c r="D582" s="101"/>
      <c r="E582" s="164"/>
    </row>
    <row r="583" spans="1:5" ht="17" outlineLevel="1" x14ac:dyDescent="0.2">
      <c r="A583" s="100" t="s">
        <v>41</v>
      </c>
      <c r="B583" s="100" t="s">
        <v>51</v>
      </c>
      <c r="C583" s="100">
        <v>5.2</v>
      </c>
      <c r="D583" s="101"/>
      <c r="E583" s="164"/>
    </row>
    <row r="584" spans="1:5" ht="17" outlineLevel="1" x14ac:dyDescent="0.2">
      <c r="A584" s="100" t="s">
        <v>41</v>
      </c>
      <c r="B584" s="100" t="s">
        <v>1830</v>
      </c>
      <c r="C584" s="100">
        <v>5.9</v>
      </c>
      <c r="D584" s="103" t="s">
        <v>2672</v>
      </c>
      <c r="E584" s="164"/>
    </row>
    <row r="585" spans="1:5" ht="17" outlineLevel="1" x14ac:dyDescent="0.2">
      <c r="A585" s="100" t="s">
        <v>41</v>
      </c>
      <c r="B585" s="100" t="s">
        <v>1831</v>
      </c>
      <c r="C585" s="100">
        <v>5.13</v>
      </c>
      <c r="D585" s="103" t="s">
        <v>2672</v>
      </c>
      <c r="E585" s="164"/>
    </row>
    <row r="586" spans="1:5" ht="17" outlineLevel="1" x14ac:dyDescent="0.2">
      <c r="A586" s="100" t="s">
        <v>41</v>
      </c>
      <c r="B586" s="100" t="s">
        <v>1832</v>
      </c>
      <c r="C586" s="100">
        <v>5.16</v>
      </c>
      <c r="D586" s="103" t="s">
        <v>2672</v>
      </c>
      <c r="E586" s="164"/>
    </row>
    <row r="587" spans="1:5" ht="17" outlineLevel="1" x14ac:dyDescent="0.2">
      <c r="A587" s="100" t="s">
        <v>41</v>
      </c>
      <c r="B587" s="100" t="s">
        <v>1833</v>
      </c>
      <c r="C587" s="100">
        <v>5.22</v>
      </c>
      <c r="D587" s="103"/>
      <c r="E587" s="164"/>
    </row>
    <row r="588" spans="1:5" ht="17" outlineLevel="1" x14ac:dyDescent="0.2">
      <c r="A588" s="100" t="s">
        <v>41</v>
      </c>
      <c r="B588" s="100" t="s">
        <v>55</v>
      </c>
      <c r="C588" s="100">
        <v>5.26</v>
      </c>
      <c r="D588" s="101"/>
      <c r="E588" s="164"/>
    </row>
    <row r="589" spans="1:5" ht="17" outlineLevel="1" x14ac:dyDescent="0.2">
      <c r="A589" s="100" t="s">
        <v>41</v>
      </c>
      <c r="B589" s="100" t="s">
        <v>1834</v>
      </c>
      <c r="C589" s="100">
        <v>5.77</v>
      </c>
      <c r="D589" s="101"/>
      <c r="E589" s="164"/>
    </row>
    <row r="590" spans="1:5" ht="17" outlineLevel="1" x14ac:dyDescent="0.2">
      <c r="A590" s="100" t="s">
        <v>41</v>
      </c>
      <c r="B590" s="100" t="s">
        <v>56</v>
      </c>
      <c r="C590" s="100">
        <v>5.27</v>
      </c>
      <c r="D590" s="101"/>
      <c r="E590" s="164"/>
    </row>
    <row r="591" spans="1:5" ht="17" outlineLevel="1" x14ac:dyDescent="0.2">
      <c r="A591" s="100" t="s">
        <v>41</v>
      </c>
      <c r="B591" s="100" t="s">
        <v>92</v>
      </c>
      <c r="C591" s="100">
        <v>5.28</v>
      </c>
      <c r="D591" s="103" t="s">
        <v>2672</v>
      </c>
      <c r="E591" s="164"/>
    </row>
    <row r="592" spans="1:5" ht="17" outlineLevel="1" x14ac:dyDescent="0.2">
      <c r="A592" s="100" t="s">
        <v>41</v>
      </c>
      <c r="B592" s="100" t="s">
        <v>205</v>
      </c>
      <c r="C592" s="100">
        <v>5.31</v>
      </c>
      <c r="D592" s="101"/>
      <c r="E592" s="164"/>
    </row>
    <row r="593" spans="1:5" ht="17" outlineLevel="1" x14ac:dyDescent="0.2">
      <c r="A593" s="100" t="s">
        <v>41</v>
      </c>
      <c r="B593" s="100" t="s">
        <v>57</v>
      </c>
      <c r="C593" s="100">
        <v>5.36</v>
      </c>
      <c r="D593" s="101"/>
      <c r="E593" s="164"/>
    </row>
    <row r="594" spans="1:5" ht="17" outlineLevel="1" x14ac:dyDescent="0.2">
      <c r="A594" s="100" t="s">
        <v>41</v>
      </c>
      <c r="B594" s="100" t="s">
        <v>1835</v>
      </c>
      <c r="C594" s="100">
        <v>5.78</v>
      </c>
      <c r="D594" s="101"/>
      <c r="E594" s="164"/>
    </row>
    <row r="595" spans="1:5" ht="17" outlineLevel="1" x14ac:dyDescent="0.2">
      <c r="A595" s="100" t="s">
        <v>41</v>
      </c>
      <c r="B595" s="100" t="s">
        <v>1836</v>
      </c>
      <c r="C595" s="100">
        <v>5.79</v>
      </c>
      <c r="D595" s="103" t="s">
        <v>2672</v>
      </c>
      <c r="E595" s="164"/>
    </row>
    <row r="596" spans="1:5" ht="17" outlineLevel="1" x14ac:dyDescent="0.2">
      <c r="A596" s="100" t="s">
        <v>41</v>
      </c>
      <c r="B596" s="100" t="s">
        <v>1837</v>
      </c>
      <c r="C596" s="100">
        <v>5.41</v>
      </c>
      <c r="D596" s="101"/>
      <c r="E596" s="164"/>
    </row>
    <row r="597" spans="1:5" ht="17" outlineLevel="1" x14ac:dyDescent="0.2">
      <c r="A597" s="100" t="s">
        <v>41</v>
      </c>
      <c r="B597" s="100" t="s">
        <v>94</v>
      </c>
      <c r="C597" s="100">
        <v>5.49</v>
      </c>
      <c r="D597" s="101"/>
      <c r="E597" s="164"/>
    </row>
    <row r="598" spans="1:5" ht="17" outlineLevel="1" x14ac:dyDescent="0.2">
      <c r="A598" s="100" t="s">
        <v>41</v>
      </c>
      <c r="B598" s="100" t="s">
        <v>59</v>
      </c>
      <c r="C598" s="100">
        <v>5.51</v>
      </c>
      <c r="D598" s="101"/>
      <c r="E598" s="164"/>
    </row>
    <row r="599" spans="1:5" ht="17" outlineLevel="1" x14ac:dyDescent="0.2">
      <c r="A599" s="100" t="s">
        <v>41</v>
      </c>
      <c r="B599" s="100" t="s">
        <v>2683</v>
      </c>
      <c r="C599" s="100">
        <v>5.52</v>
      </c>
      <c r="D599" s="101"/>
      <c r="E599" s="164"/>
    </row>
    <row r="600" spans="1:5" ht="17" outlineLevel="1" x14ac:dyDescent="0.2">
      <c r="A600" s="100" t="s">
        <v>41</v>
      </c>
      <c r="B600" s="100" t="s">
        <v>60</v>
      </c>
      <c r="C600" s="100">
        <v>5.53</v>
      </c>
      <c r="D600" s="101"/>
      <c r="E600" s="164"/>
    </row>
    <row r="601" spans="1:5" ht="17" outlineLevel="1" x14ac:dyDescent="0.2">
      <c r="A601" s="100" t="s">
        <v>41</v>
      </c>
      <c r="B601" s="100" t="s">
        <v>95</v>
      </c>
      <c r="C601" s="100">
        <v>5.69</v>
      </c>
      <c r="D601" s="101"/>
      <c r="E601" s="164"/>
    </row>
    <row r="602" spans="1:5" ht="17" outlineLevel="1" x14ac:dyDescent="0.2">
      <c r="A602" s="100" t="s">
        <v>41</v>
      </c>
      <c r="B602" s="100" t="s">
        <v>1839</v>
      </c>
      <c r="C602" s="100">
        <v>5.71</v>
      </c>
      <c r="D602" s="101"/>
      <c r="E602" s="164"/>
    </row>
    <row r="603" spans="1:5" ht="17" outlineLevel="1" x14ac:dyDescent="0.2">
      <c r="A603" s="100" t="s">
        <v>41</v>
      </c>
      <c r="B603" s="100" t="s">
        <v>63</v>
      </c>
      <c r="C603" s="102">
        <v>5.7</v>
      </c>
      <c r="D603" s="101"/>
      <c r="E603" s="164"/>
    </row>
    <row r="604" spans="1:5" ht="17" outlineLevel="1" x14ac:dyDescent="0.2">
      <c r="A604" s="100" t="s">
        <v>41</v>
      </c>
      <c r="B604" s="100" t="s">
        <v>1470</v>
      </c>
      <c r="C604" s="102">
        <v>5.8</v>
      </c>
      <c r="D604" s="103" t="s">
        <v>2672</v>
      </c>
      <c r="E604" s="164"/>
    </row>
    <row r="605" spans="1:5" ht="17" outlineLevel="1" x14ac:dyDescent="0.2">
      <c r="A605" s="100" t="s">
        <v>41</v>
      </c>
      <c r="B605" s="100" t="s">
        <v>207</v>
      </c>
      <c r="C605" s="102">
        <v>5.72</v>
      </c>
      <c r="D605" s="103" t="s">
        <v>2672</v>
      </c>
      <c r="E605" s="164"/>
    </row>
    <row r="606" spans="1:5" ht="17" outlineLevel="1" x14ac:dyDescent="0.2">
      <c r="A606" s="100" t="s">
        <v>41</v>
      </c>
      <c r="B606" s="100" t="s">
        <v>1840</v>
      </c>
      <c r="C606" s="100">
        <v>5.73</v>
      </c>
      <c r="D606" s="103" t="s">
        <v>2672</v>
      </c>
      <c r="E606" s="164"/>
    </row>
    <row r="607" spans="1:5" ht="17" outlineLevel="1" x14ac:dyDescent="0.2">
      <c r="A607" s="100" t="s">
        <v>41</v>
      </c>
      <c r="B607" s="100" t="s">
        <v>97</v>
      </c>
      <c r="C607" s="100">
        <v>5.74</v>
      </c>
      <c r="D607" s="101"/>
      <c r="E607" s="164"/>
    </row>
    <row r="608" spans="1:5" ht="17" outlineLevel="1" x14ac:dyDescent="0.2">
      <c r="A608" s="100" t="s">
        <v>41</v>
      </c>
      <c r="B608" s="100" t="s">
        <v>96</v>
      </c>
      <c r="C608" s="100">
        <v>5.75</v>
      </c>
      <c r="D608" s="101"/>
      <c r="E608" s="164"/>
    </row>
    <row r="609" spans="1:5" ht="17" outlineLevel="1" x14ac:dyDescent="0.2">
      <c r="A609" s="100" t="s">
        <v>41</v>
      </c>
      <c r="B609" s="100" t="s">
        <v>208</v>
      </c>
      <c r="C609" s="100">
        <v>5.76</v>
      </c>
      <c r="D609" s="101"/>
      <c r="E609" s="164"/>
    </row>
    <row r="610" spans="1:5" ht="17" outlineLevel="1" x14ac:dyDescent="0.2">
      <c r="A610" s="100" t="s">
        <v>41</v>
      </c>
      <c r="B610" s="100" t="s">
        <v>1841</v>
      </c>
      <c r="C610" s="100">
        <v>5.81</v>
      </c>
      <c r="D610" s="103" t="s">
        <v>2672</v>
      </c>
      <c r="E610" s="164"/>
    </row>
    <row r="611" spans="1:5" ht="17" outlineLevel="1" x14ac:dyDescent="0.2">
      <c r="A611" s="100" t="s">
        <v>41</v>
      </c>
      <c r="B611" s="100" t="s">
        <v>1842</v>
      </c>
      <c r="C611" s="100">
        <v>5.82</v>
      </c>
      <c r="D611" s="103" t="s">
        <v>2672</v>
      </c>
      <c r="E611" s="164"/>
    </row>
    <row r="612" spans="1:5" ht="17" outlineLevel="1" x14ac:dyDescent="0.2">
      <c r="A612" s="100" t="s">
        <v>41</v>
      </c>
      <c r="B612" s="100" t="s">
        <v>1843</v>
      </c>
      <c r="C612" s="100">
        <v>5.83</v>
      </c>
      <c r="D612" s="103" t="s">
        <v>2672</v>
      </c>
      <c r="E612" s="164"/>
    </row>
    <row r="613" spans="1:5" ht="17" outlineLevel="1" x14ac:dyDescent="0.2">
      <c r="A613" s="100" t="s">
        <v>41</v>
      </c>
      <c r="B613" s="100" t="s">
        <v>1844</v>
      </c>
      <c r="C613" s="100">
        <v>5.84</v>
      </c>
      <c r="D613" s="101"/>
      <c r="E613" s="164"/>
    </row>
    <row r="614" spans="1:5" ht="17" outlineLevel="1" x14ac:dyDescent="0.2">
      <c r="A614" s="100" t="s">
        <v>41</v>
      </c>
      <c r="B614" s="100" t="s">
        <v>1845</v>
      </c>
      <c r="C614" s="100">
        <v>5.85</v>
      </c>
      <c r="D614" s="103" t="s">
        <v>2672</v>
      </c>
      <c r="E614" s="164"/>
    </row>
    <row r="615" spans="1:5" ht="17" outlineLevel="1" x14ac:dyDescent="0.2">
      <c r="A615" s="100" t="s">
        <v>41</v>
      </c>
      <c r="B615" s="100" t="s">
        <v>1846</v>
      </c>
      <c r="C615" s="100">
        <v>5.86</v>
      </c>
      <c r="D615" s="103" t="s">
        <v>2672</v>
      </c>
      <c r="E615" s="164"/>
    </row>
    <row r="616" spans="1:5" ht="17" outlineLevel="1" x14ac:dyDescent="0.2">
      <c r="A616" s="100" t="s">
        <v>41</v>
      </c>
      <c r="B616" s="100" t="s">
        <v>1847</v>
      </c>
      <c r="C616" s="100">
        <v>5.88</v>
      </c>
      <c r="D616" s="103" t="s">
        <v>2672</v>
      </c>
      <c r="E616" s="164"/>
    </row>
    <row r="617" spans="1:5" ht="17" outlineLevel="1" x14ac:dyDescent="0.2">
      <c r="A617" s="100" t="s">
        <v>41</v>
      </c>
      <c r="B617" s="100" t="s">
        <v>1848</v>
      </c>
      <c r="C617" s="100">
        <v>5.87</v>
      </c>
      <c r="D617" s="101"/>
      <c r="E617" s="164"/>
    </row>
    <row r="618" spans="1:5" ht="17" outlineLevel="1" x14ac:dyDescent="0.2">
      <c r="A618" s="100" t="s">
        <v>41</v>
      </c>
      <c r="B618" s="100" t="s">
        <v>1475</v>
      </c>
      <c r="C618" s="100">
        <v>5.19</v>
      </c>
      <c r="D618" s="101"/>
      <c r="E618" s="164"/>
    </row>
    <row r="619" spans="1:5" ht="17" outlineLevel="1" x14ac:dyDescent="0.2">
      <c r="A619" s="100" t="s">
        <v>41</v>
      </c>
      <c r="B619" s="100" t="s">
        <v>1477</v>
      </c>
      <c r="C619" s="105">
        <v>5.1100000000000003</v>
      </c>
      <c r="D619" s="103" t="s">
        <v>2672</v>
      </c>
      <c r="E619" s="164"/>
    </row>
    <row r="620" spans="1:5" ht="17" outlineLevel="1" x14ac:dyDescent="0.2">
      <c r="A620" s="100" t="s">
        <v>41</v>
      </c>
      <c r="B620" s="100" t="s">
        <v>1476</v>
      </c>
      <c r="C620" s="100">
        <v>5.1109999999999998</v>
      </c>
      <c r="D620" s="101"/>
      <c r="E620" s="164"/>
    </row>
    <row r="621" spans="1:5" ht="17" outlineLevel="1" x14ac:dyDescent="0.2">
      <c r="A621" s="100" t="s">
        <v>41</v>
      </c>
      <c r="B621" s="100" t="s">
        <v>1478</v>
      </c>
      <c r="C621" s="100">
        <v>5.1120000000000001</v>
      </c>
      <c r="D621" s="101"/>
      <c r="E621" s="164"/>
    </row>
    <row r="622" spans="1:5" ht="17" outlineLevel="1" x14ac:dyDescent="0.2">
      <c r="A622" s="100" t="s">
        <v>41</v>
      </c>
      <c r="B622" s="100" t="s">
        <v>2677</v>
      </c>
      <c r="C622" s="100">
        <v>5.1130000000000004</v>
      </c>
      <c r="D622" s="101"/>
      <c r="E622" s="164"/>
    </row>
    <row r="623" spans="1:5" ht="17" outlineLevel="1" x14ac:dyDescent="0.2">
      <c r="A623" s="100" t="s">
        <v>41</v>
      </c>
      <c r="B623" s="100" t="s">
        <v>1849</v>
      </c>
      <c r="C623" s="100">
        <v>5.99</v>
      </c>
      <c r="D623" s="103" t="s">
        <v>2672</v>
      </c>
      <c r="E623" s="164"/>
    </row>
    <row r="624" spans="1:5" ht="17" outlineLevel="1" x14ac:dyDescent="0.2">
      <c r="A624" s="100" t="s">
        <v>41</v>
      </c>
      <c r="B624" s="100" t="s">
        <v>1850</v>
      </c>
      <c r="C624" s="100">
        <v>5.58</v>
      </c>
      <c r="D624" s="103"/>
      <c r="E624" s="164"/>
    </row>
    <row r="625" spans="1:5" ht="17" outlineLevel="1" x14ac:dyDescent="0.2">
      <c r="A625" s="100" t="s">
        <v>41</v>
      </c>
      <c r="B625" s="100" t="s">
        <v>62</v>
      </c>
      <c r="C625" s="100">
        <v>5.54</v>
      </c>
      <c r="D625" s="101"/>
      <c r="E625" s="164"/>
    </row>
    <row r="626" spans="1:5" ht="17" outlineLevel="1" x14ac:dyDescent="0.2">
      <c r="A626" s="100" t="s">
        <v>41</v>
      </c>
      <c r="B626" s="100" t="s">
        <v>1851</v>
      </c>
      <c r="C626" s="100">
        <v>5.56</v>
      </c>
      <c r="D626" s="101"/>
      <c r="E626" s="164"/>
    </row>
    <row r="627" spans="1:5" ht="17" outlineLevel="1" x14ac:dyDescent="0.2">
      <c r="A627" s="100" t="s">
        <v>41</v>
      </c>
      <c r="B627" s="100" t="s">
        <v>64</v>
      </c>
      <c r="C627" s="100">
        <v>5.63</v>
      </c>
      <c r="D627" s="101"/>
      <c r="E627" s="164"/>
    </row>
    <row r="628" spans="1:5" ht="17" outlineLevel="1" x14ac:dyDescent="0.2">
      <c r="A628" s="100" t="s">
        <v>41</v>
      </c>
      <c r="B628" s="100" t="s">
        <v>1852</v>
      </c>
      <c r="C628" s="100">
        <v>5.64</v>
      </c>
      <c r="D628" s="101"/>
      <c r="E628" s="164"/>
    </row>
    <row r="629" spans="1:5" ht="17" outlineLevel="1" x14ac:dyDescent="0.2">
      <c r="A629" s="100" t="s">
        <v>41</v>
      </c>
      <c r="B629" s="100" t="s">
        <v>101</v>
      </c>
      <c r="C629" s="100">
        <v>5.65</v>
      </c>
      <c r="D629" s="101"/>
      <c r="E629" s="164"/>
    </row>
    <row r="630" spans="1:5" ht="17" outlineLevel="1" x14ac:dyDescent="0.2">
      <c r="A630" s="100" t="s">
        <v>41</v>
      </c>
      <c r="B630" s="100" t="s">
        <v>210</v>
      </c>
      <c r="C630" s="100">
        <v>5.66</v>
      </c>
      <c r="D630" s="101"/>
      <c r="E630" s="164"/>
    </row>
    <row r="631" spans="1:5" ht="17" outlineLevel="1" x14ac:dyDescent="0.2">
      <c r="A631" s="100" t="s">
        <v>41</v>
      </c>
      <c r="B631" s="100" t="s">
        <v>209</v>
      </c>
      <c r="C631" s="100">
        <v>5.89</v>
      </c>
      <c r="D631" s="103" t="s">
        <v>2672</v>
      </c>
      <c r="E631" s="164"/>
    </row>
    <row r="632" spans="1:5" ht="17" outlineLevel="1" x14ac:dyDescent="0.2">
      <c r="A632" s="100" t="s">
        <v>41</v>
      </c>
      <c r="B632" s="100" t="s">
        <v>18</v>
      </c>
      <c r="C632" s="100">
        <v>5.68</v>
      </c>
      <c r="D632" s="101"/>
      <c r="E632" s="164"/>
    </row>
    <row r="633" spans="1:5" ht="17" outlineLevel="1" x14ac:dyDescent="0.2">
      <c r="A633" s="100" t="s">
        <v>41</v>
      </c>
      <c r="B633" s="100" t="s">
        <v>65</v>
      </c>
      <c r="C633" s="100">
        <v>5.47</v>
      </c>
      <c r="D633" s="101"/>
      <c r="E633" s="164"/>
    </row>
    <row r="634" spans="1:5" ht="17" x14ac:dyDescent="0.2">
      <c r="A634" s="100" t="s">
        <v>41</v>
      </c>
      <c r="B634" s="100" t="s">
        <v>66</v>
      </c>
      <c r="C634" s="100">
        <v>5.48</v>
      </c>
      <c r="D634" s="101"/>
      <c r="E634" s="164"/>
    </row>
    <row r="635" spans="1:5" ht="17" outlineLevel="1" x14ac:dyDescent="0.2">
      <c r="A635" s="104" t="s">
        <v>41</v>
      </c>
      <c r="B635" s="100"/>
      <c r="C635" s="100"/>
      <c r="D635" s="101"/>
      <c r="E635" s="164"/>
    </row>
    <row r="636" spans="1:5" ht="17" outlineLevel="1" x14ac:dyDescent="0.2">
      <c r="A636" s="100" t="s">
        <v>42</v>
      </c>
      <c r="B636" s="100" t="s">
        <v>50</v>
      </c>
      <c r="C636" s="100">
        <v>5.0999999999999996</v>
      </c>
      <c r="D636" s="101"/>
      <c r="E636" s="164"/>
    </row>
    <row r="637" spans="1:5" ht="17" outlineLevel="1" x14ac:dyDescent="0.2">
      <c r="A637" s="100" t="s">
        <v>42</v>
      </c>
      <c r="B637" s="100" t="s">
        <v>51</v>
      </c>
      <c r="C637" s="100">
        <v>5.2</v>
      </c>
      <c r="D637" s="101"/>
      <c r="E637" s="164"/>
    </row>
    <row r="638" spans="1:5" ht="17" outlineLevel="1" x14ac:dyDescent="0.2">
      <c r="A638" s="100" t="s">
        <v>42</v>
      </c>
      <c r="B638" s="100" t="s">
        <v>89</v>
      </c>
      <c r="C638" s="100">
        <v>5.3</v>
      </c>
      <c r="D638" s="101"/>
      <c r="E638" s="164"/>
    </row>
    <row r="639" spans="1:5" ht="17" outlineLevel="1" x14ac:dyDescent="0.2">
      <c r="A639" s="100" t="s">
        <v>42</v>
      </c>
      <c r="B639" s="100" t="s">
        <v>202</v>
      </c>
      <c r="C639" s="100">
        <v>5.6</v>
      </c>
      <c r="D639" s="101"/>
      <c r="E639" s="164"/>
    </row>
    <row r="640" spans="1:5" ht="17" outlineLevel="1" x14ac:dyDescent="0.2">
      <c r="A640" s="100" t="s">
        <v>42</v>
      </c>
      <c r="B640" s="100" t="s">
        <v>2674</v>
      </c>
      <c r="C640" s="102">
        <v>5.0999999999999996</v>
      </c>
      <c r="D640" s="101"/>
      <c r="E640" s="164"/>
    </row>
    <row r="641" spans="1:5" ht="17" outlineLevel="1" x14ac:dyDescent="0.2">
      <c r="A641" s="100" t="s">
        <v>42</v>
      </c>
      <c r="B641" s="100" t="s">
        <v>2673</v>
      </c>
      <c r="C641" s="100">
        <v>5.14</v>
      </c>
      <c r="D641" s="101"/>
      <c r="E641" s="164"/>
    </row>
    <row r="642" spans="1:5" ht="17" outlineLevel="1" x14ac:dyDescent="0.2">
      <c r="A642" s="100" t="s">
        <v>42</v>
      </c>
      <c r="B642" s="100" t="s">
        <v>91</v>
      </c>
      <c r="C642" s="100">
        <v>5.19</v>
      </c>
      <c r="D642" s="101"/>
      <c r="E642" s="164"/>
    </row>
    <row r="643" spans="1:5" ht="17" outlineLevel="1" x14ac:dyDescent="0.2">
      <c r="A643" s="100" t="s">
        <v>42</v>
      </c>
      <c r="B643" s="100" t="s">
        <v>204</v>
      </c>
      <c r="C643" s="100">
        <v>5.24</v>
      </c>
      <c r="D643" s="101"/>
      <c r="E643" s="164"/>
    </row>
    <row r="644" spans="1:5" ht="17" outlineLevel="1" x14ac:dyDescent="0.2">
      <c r="A644" s="100" t="s">
        <v>42</v>
      </c>
      <c r="B644" s="100" t="s">
        <v>55</v>
      </c>
      <c r="C644" s="100">
        <v>5.26</v>
      </c>
      <c r="D644" s="101"/>
      <c r="E644" s="164"/>
    </row>
    <row r="645" spans="1:5" ht="17" outlineLevel="1" x14ac:dyDescent="0.2">
      <c r="A645" s="100" t="s">
        <v>42</v>
      </c>
      <c r="B645" s="100" t="s">
        <v>56</v>
      </c>
      <c r="C645" s="100">
        <v>5.27</v>
      </c>
      <c r="D645" s="101"/>
      <c r="E645" s="164"/>
    </row>
    <row r="646" spans="1:5" ht="17" outlineLevel="1" x14ac:dyDescent="0.2">
      <c r="A646" s="100" t="s">
        <v>42</v>
      </c>
      <c r="B646" s="100" t="s">
        <v>92</v>
      </c>
      <c r="C646" s="100">
        <v>5.28</v>
      </c>
      <c r="D646" s="101"/>
      <c r="E646" s="164"/>
    </row>
    <row r="647" spans="1:5" ht="17" outlineLevel="1" x14ac:dyDescent="0.2">
      <c r="A647" s="100" t="s">
        <v>42</v>
      </c>
      <c r="B647" s="100" t="s">
        <v>57</v>
      </c>
      <c r="C647" s="100">
        <v>5.36</v>
      </c>
      <c r="D647" s="101"/>
      <c r="E647" s="164"/>
    </row>
    <row r="648" spans="1:5" ht="17" outlineLevel="1" x14ac:dyDescent="0.2">
      <c r="A648" s="100" t="s">
        <v>42</v>
      </c>
      <c r="B648" s="100" t="s">
        <v>1446</v>
      </c>
      <c r="C648" s="100">
        <v>5.33</v>
      </c>
      <c r="D648" s="101"/>
      <c r="E648" s="164"/>
    </row>
    <row r="649" spans="1:5" ht="17" outlineLevel="1" x14ac:dyDescent="0.2">
      <c r="A649" s="100" t="s">
        <v>42</v>
      </c>
      <c r="B649" s="100" t="s">
        <v>1469</v>
      </c>
      <c r="C649" s="100">
        <v>5.37</v>
      </c>
      <c r="D649" s="101"/>
      <c r="E649" s="164"/>
    </row>
    <row r="650" spans="1:5" ht="17" outlineLevel="1" x14ac:dyDescent="0.2">
      <c r="A650" s="100" t="s">
        <v>42</v>
      </c>
      <c r="B650" s="100" t="s">
        <v>94</v>
      </c>
      <c r="C650" s="100">
        <v>5.49</v>
      </c>
      <c r="D650" s="101"/>
      <c r="E650" s="164"/>
    </row>
    <row r="651" spans="1:5" ht="17" outlineLevel="1" x14ac:dyDescent="0.2">
      <c r="A651" s="100" t="s">
        <v>42</v>
      </c>
      <c r="B651" s="100" t="s">
        <v>59</v>
      </c>
      <c r="C651" s="100">
        <v>5.51</v>
      </c>
      <c r="D651" s="101"/>
      <c r="E651" s="164"/>
    </row>
    <row r="652" spans="1:5" ht="17" outlineLevel="1" x14ac:dyDescent="0.2">
      <c r="A652" s="100" t="s">
        <v>42</v>
      </c>
      <c r="B652" s="100" t="s">
        <v>2675</v>
      </c>
      <c r="C652" s="100">
        <v>5.52</v>
      </c>
      <c r="D652" s="101"/>
      <c r="E652" s="164"/>
    </row>
    <row r="653" spans="1:5" ht="17" outlineLevel="1" x14ac:dyDescent="0.2">
      <c r="A653" s="100" t="s">
        <v>42</v>
      </c>
      <c r="B653" s="100" t="s">
        <v>60</v>
      </c>
      <c r="C653" s="100">
        <v>5.53</v>
      </c>
      <c r="D653" s="101"/>
      <c r="E653" s="164"/>
    </row>
    <row r="654" spans="1:5" ht="17" outlineLevel="1" x14ac:dyDescent="0.2">
      <c r="A654" s="100" t="s">
        <v>42</v>
      </c>
      <c r="B654" s="100" t="s">
        <v>95</v>
      </c>
      <c r="C654" s="100">
        <v>5.69</v>
      </c>
      <c r="D654" s="101"/>
      <c r="E654" s="164"/>
    </row>
    <row r="655" spans="1:5" ht="17" outlineLevel="1" x14ac:dyDescent="0.2">
      <c r="A655" s="100" t="s">
        <v>42</v>
      </c>
      <c r="B655" s="100" t="s">
        <v>63</v>
      </c>
      <c r="C655" s="102">
        <v>5.7</v>
      </c>
      <c r="D655" s="101"/>
      <c r="E655" s="164"/>
    </row>
    <row r="656" spans="1:5" ht="17" outlineLevel="1" x14ac:dyDescent="0.2">
      <c r="A656" s="100" t="s">
        <v>42</v>
      </c>
      <c r="B656" s="100" t="s">
        <v>97</v>
      </c>
      <c r="C656" s="100">
        <v>5.74</v>
      </c>
      <c r="D656" s="101"/>
      <c r="E656" s="164"/>
    </row>
    <row r="657" spans="1:5" ht="17" outlineLevel="1" x14ac:dyDescent="0.2">
      <c r="A657" s="100" t="s">
        <v>42</v>
      </c>
      <c r="B657" s="100" t="s">
        <v>1475</v>
      </c>
      <c r="C657" s="100">
        <v>5.19</v>
      </c>
      <c r="D657" s="101"/>
      <c r="E657" s="164"/>
    </row>
    <row r="658" spans="1:5" ht="17" outlineLevel="1" x14ac:dyDescent="0.2">
      <c r="A658" s="100" t="s">
        <v>42</v>
      </c>
      <c r="B658" s="100" t="s">
        <v>1476</v>
      </c>
      <c r="C658" s="100">
        <v>5.1109999999999998</v>
      </c>
      <c r="D658" s="101"/>
      <c r="E658" s="164"/>
    </row>
    <row r="659" spans="1:5" ht="17" outlineLevel="1" x14ac:dyDescent="0.2">
      <c r="A659" s="100" t="s">
        <v>42</v>
      </c>
      <c r="B659" s="100" t="s">
        <v>1478</v>
      </c>
      <c r="C659" s="100">
        <v>5.1120000000000001</v>
      </c>
      <c r="D659" s="101"/>
      <c r="E659" s="164"/>
    </row>
    <row r="660" spans="1:5" ht="17" outlineLevel="1" x14ac:dyDescent="0.2">
      <c r="A660" s="100" t="s">
        <v>42</v>
      </c>
      <c r="B660" s="100" t="s">
        <v>99</v>
      </c>
      <c r="C660" s="100">
        <v>5.58</v>
      </c>
      <c r="D660" s="101"/>
      <c r="E660" s="164"/>
    </row>
    <row r="661" spans="1:5" ht="17" outlineLevel="1" x14ac:dyDescent="0.2">
      <c r="A661" s="100" t="s">
        <v>42</v>
      </c>
      <c r="B661" s="100" t="s">
        <v>62</v>
      </c>
      <c r="C661" s="100">
        <v>5.54</v>
      </c>
      <c r="D661" s="101"/>
      <c r="E661" s="164"/>
    </row>
    <row r="662" spans="1:5" ht="17" outlineLevel="1" x14ac:dyDescent="0.2">
      <c r="A662" s="100" t="s">
        <v>42</v>
      </c>
      <c r="B662" s="100" t="s">
        <v>100</v>
      </c>
      <c r="C662" s="100">
        <v>5.55</v>
      </c>
      <c r="D662" s="101"/>
      <c r="E662" s="164"/>
    </row>
    <row r="663" spans="1:5" ht="17" outlineLevel="1" x14ac:dyDescent="0.2">
      <c r="A663" s="100" t="s">
        <v>42</v>
      </c>
      <c r="B663" s="100" t="s">
        <v>64</v>
      </c>
      <c r="C663" s="100">
        <v>5.63</v>
      </c>
      <c r="D663" s="101"/>
      <c r="E663" s="164"/>
    </row>
    <row r="664" spans="1:5" ht="17" outlineLevel="1" x14ac:dyDescent="0.2">
      <c r="A664" s="100" t="s">
        <v>42</v>
      </c>
      <c r="B664" s="100" t="s">
        <v>65</v>
      </c>
      <c r="C664" s="100">
        <v>5.47</v>
      </c>
      <c r="D664" s="101"/>
      <c r="E664" s="164"/>
    </row>
    <row r="665" spans="1:5" ht="17" x14ac:dyDescent="0.2">
      <c r="A665" s="100" t="s">
        <v>42</v>
      </c>
      <c r="B665" s="100" t="s">
        <v>66</v>
      </c>
      <c r="C665" s="100">
        <v>5.48</v>
      </c>
      <c r="D665" s="101"/>
      <c r="E665" s="164"/>
    </row>
    <row r="666" spans="1:5" ht="17" outlineLevel="1" x14ac:dyDescent="0.2">
      <c r="A666" s="104" t="s">
        <v>42</v>
      </c>
      <c r="B666" s="100"/>
      <c r="C666" s="100"/>
      <c r="D666" s="101"/>
      <c r="E666" s="164"/>
    </row>
    <row r="667" spans="1:5" ht="17" outlineLevel="1" x14ac:dyDescent="0.2">
      <c r="A667" s="100" t="s">
        <v>43</v>
      </c>
      <c r="B667" s="100" t="s">
        <v>50</v>
      </c>
      <c r="C667" s="100">
        <v>5.0999999999999996</v>
      </c>
      <c r="D667" s="101"/>
      <c r="E667" s="164"/>
    </row>
    <row r="668" spans="1:5" ht="17" outlineLevel="1" x14ac:dyDescent="0.2">
      <c r="A668" s="100" t="s">
        <v>43</v>
      </c>
      <c r="B668" s="100" t="s">
        <v>51</v>
      </c>
      <c r="C668" s="100">
        <v>5.2</v>
      </c>
      <c r="D668" s="101"/>
      <c r="E668" s="164"/>
    </row>
    <row r="669" spans="1:5" ht="17" outlineLevel="1" x14ac:dyDescent="0.2">
      <c r="A669" s="100" t="s">
        <v>43</v>
      </c>
      <c r="B669" s="100" t="s">
        <v>52</v>
      </c>
      <c r="C669" s="100">
        <v>5.4</v>
      </c>
      <c r="D669" s="101"/>
      <c r="E669" s="164"/>
    </row>
    <row r="670" spans="1:5" ht="17" outlineLevel="1" x14ac:dyDescent="0.2">
      <c r="A670" s="100" t="s">
        <v>43</v>
      </c>
      <c r="B670" s="100" t="s">
        <v>53</v>
      </c>
      <c r="C670" s="100">
        <v>5.7</v>
      </c>
      <c r="D670" s="101"/>
      <c r="E670" s="164"/>
    </row>
    <row r="671" spans="1:5" ht="17" outlineLevel="1" x14ac:dyDescent="0.2">
      <c r="A671" s="100" t="s">
        <v>43</v>
      </c>
      <c r="B671" s="100" t="s">
        <v>54</v>
      </c>
      <c r="C671" s="100">
        <v>5.1100000000000003</v>
      </c>
      <c r="D671" s="101"/>
      <c r="E671" s="164"/>
    </row>
    <row r="672" spans="1:5" ht="17" outlineLevel="1" x14ac:dyDescent="0.2">
      <c r="A672" s="100" t="s">
        <v>43</v>
      </c>
      <c r="B672" s="100" t="s">
        <v>55</v>
      </c>
      <c r="C672" s="100">
        <v>5.26</v>
      </c>
      <c r="D672" s="101"/>
      <c r="E672" s="164"/>
    </row>
    <row r="673" spans="1:5" ht="17" outlineLevel="1" x14ac:dyDescent="0.2">
      <c r="A673" s="100" t="s">
        <v>43</v>
      </c>
      <c r="B673" s="100" t="s">
        <v>1893</v>
      </c>
      <c r="C673" s="100">
        <v>5.43</v>
      </c>
      <c r="D673" s="101"/>
      <c r="E673" s="164"/>
    </row>
    <row r="674" spans="1:5" ht="17" outlineLevel="1" x14ac:dyDescent="0.2">
      <c r="A674" s="100" t="s">
        <v>43</v>
      </c>
      <c r="B674" s="100" t="s">
        <v>56</v>
      </c>
      <c r="C674" s="100">
        <v>5.27</v>
      </c>
      <c r="D674" s="101"/>
      <c r="E674" s="164"/>
    </row>
    <row r="675" spans="1:5" ht="17" outlineLevel="1" x14ac:dyDescent="0.2">
      <c r="A675" s="100" t="s">
        <v>43</v>
      </c>
      <c r="B675" s="100" t="s">
        <v>92</v>
      </c>
      <c r="C675" s="100">
        <v>5.28</v>
      </c>
      <c r="D675" s="101"/>
      <c r="E675" s="164"/>
    </row>
    <row r="676" spans="1:5" ht="17" outlineLevel="1" x14ac:dyDescent="0.2">
      <c r="A676" s="100" t="s">
        <v>43</v>
      </c>
      <c r="B676" s="100" t="s">
        <v>57</v>
      </c>
      <c r="C676" s="100">
        <v>5.36</v>
      </c>
      <c r="D676" s="101"/>
      <c r="E676" s="164"/>
    </row>
    <row r="677" spans="1:5" ht="17" outlineLevel="1" x14ac:dyDescent="0.2">
      <c r="A677" s="100" t="s">
        <v>43</v>
      </c>
      <c r="B677" s="100" t="s">
        <v>58</v>
      </c>
      <c r="C677" s="102">
        <v>5.5</v>
      </c>
      <c r="D677" s="101"/>
      <c r="E677" s="164"/>
    </row>
    <row r="678" spans="1:5" ht="17" outlineLevel="1" x14ac:dyDescent="0.2">
      <c r="A678" s="100" t="s">
        <v>43</v>
      </c>
      <c r="B678" s="100" t="s">
        <v>59</v>
      </c>
      <c r="C678" s="100">
        <v>5.51</v>
      </c>
      <c r="D678" s="101"/>
      <c r="E678" s="164"/>
    </row>
    <row r="679" spans="1:5" ht="17" outlineLevel="1" x14ac:dyDescent="0.2">
      <c r="A679" s="100" t="s">
        <v>43</v>
      </c>
      <c r="B679" s="100" t="s">
        <v>60</v>
      </c>
      <c r="C679" s="100">
        <v>5.53</v>
      </c>
      <c r="D679" s="101"/>
      <c r="E679" s="164"/>
    </row>
    <row r="680" spans="1:5" ht="17" outlineLevel="1" x14ac:dyDescent="0.2">
      <c r="A680" s="100" t="s">
        <v>43</v>
      </c>
      <c r="B680" s="100" t="s">
        <v>95</v>
      </c>
      <c r="C680" s="100">
        <v>5.69</v>
      </c>
      <c r="D680" s="101"/>
      <c r="E680" s="164"/>
    </row>
    <row r="681" spans="1:5" ht="17" outlineLevel="1" x14ac:dyDescent="0.2">
      <c r="A681" s="100" t="s">
        <v>43</v>
      </c>
      <c r="B681" s="100" t="s">
        <v>63</v>
      </c>
      <c r="C681" s="102">
        <v>5.7</v>
      </c>
      <c r="D681" s="103" t="s">
        <v>2672</v>
      </c>
      <c r="E681" s="164"/>
    </row>
    <row r="682" spans="1:5" ht="17" outlineLevel="1" x14ac:dyDescent="0.2">
      <c r="A682" s="100" t="s">
        <v>43</v>
      </c>
      <c r="B682" s="100" t="s">
        <v>97</v>
      </c>
      <c r="C682" s="100">
        <v>5.74</v>
      </c>
      <c r="D682" s="101"/>
      <c r="E682" s="164"/>
    </row>
    <row r="683" spans="1:5" ht="17" outlineLevel="1" x14ac:dyDescent="0.2">
      <c r="A683" s="100" t="s">
        <v>43</v>
      </c>
      <c r="B683" s="100" t="s">
        <v>61</v>
      </c>
      <c r="C683" s="100">
        <v>5.59</v>
      </c>
      <c r="D683" s="101"/>
      <c r="E683" s="164"/>
    </row>
    <row r="684" spans="1:5" ht="17" outlineLevel="1" x14ac:dyDescent="0.2">
      <c r="A684" s="100" t="s">
        <v>43</v>
      </c>
      <c r="B684" s="100" t="s">
        <v>62</v>
      </c>
      <c r="C684" s="100">
        <v>5.54</v>
      </c>
      <c r="D684" s="101"/>
      <c r="E684" s="164"/>
    </row>
    <row r="685" spans="1:5" ht="17" outlineLevel="1" x14ac:dyDescent="0.2">
      <c r="A685" s="100" t="s">
        <v>43</v>
      </c>
      <c r="B685" s="100" t="s">
        <v>1894</v>
      </c>
      <c r="C685" s="100">
        <v>5.57</v>
      </c>
      <c r="D685" s="101"/>
      <c r="E685" s="164"/>
    </row>
    <row r="686" spans="1:5" ht="17" outlineLevel="1" x14ac:dyDescent="0.2">
      <c r="A686" s="100" t="s">
        <v>43</v>
      </c>
      <c r="B686" s="100" t="s">
        <v>64</v>
      </c>
      <c r="C686" s="100">
        <v>5.63</v>
      </c>
      <c r="D686" s="101"/>
      <c r="E686" s="164"/>
    </row>
    <row r="687" spans="1:5" ht="17" outlineLevel="1" x14ac:dyDescent="0.2">
      <c r="A687" s="100" t="s">
        <v>43</v>
      </c>
      <c r="B687" s="100" t="s">
        <v>65</v>
      </c>
      <c r="C687" s="100">
        <v>5.47</v>
      </c>
      <c r="D687" s="101"/>
      <c r="E687" s="164"/>
    </row>
    <row r="688" spans="1:5" ht="17" x14ac:dyDescent="0.2">
      <c r="A688" s="100" t="s">
        <v>43</v>
      </c>
      <c r="B688" s="100" t="s">
        <v>66</v>
      </c>
      <c r="C688" s="100">
        <v>5.48</v>
      </c>
      <c r="D688" s="101"/>
      <c r="E688" s="164"/>
    </row>
    <row r="689" spans="1:5" ht="17" outlineLevel="1" x14ac:dyDescent="0.2">
      <c r="A689" s="104" t="s">
        <v>43</v>
      </c>
      <c r="B689" s="100"/>
      <c r="C689" s="100"/>
      <c r="D689" s="101"/>
      <c r="E689" s="164"/>
    </row>
    <row r="690" spans="1:5" ht="17" outlineLevel="1" x14ac:dyDescent="0.2">
      <c r="A690" s="100" t="s">
        <v>44</v>
      </c>
      <c r="B690" s="100" t="s">
        <v>50</v>
      </c>
      <c r="C690" s="100">
        <v>5.0999999999999996</v>
      </c>
      <c r="D690" s="101"/>
      <c r="E690" s="164"/>
    </row>
    <row r="691" spans="1:5" ht="17" outlineLevel="1" x14ac:dyDescent="0.2">
      <c r="A691" s="100" t="s">
        <v>44</v>
      </c>
      <c r="B691" s="100" t="s">
        <v>51</v>
      </c>
      <c r="C691" s="100">
        <v>5.2</v>
      </c>
      <c r="D691" s="101"/>
      <c r="E691" s="164"/>
    </row>
    <row r="692" spans="1:5" ht="17" outlineLevel="1" x14ac:dyDescent="0.2">
      <c r="A692" s="100" t="s">
        <v>44</v>
      </c>
      <c r="B692" s="100" t="s">
        <v>1895</v>
      </c>
      <c r="C692" s="100">
        <v>5.17</v>
      </c>
      <c r="D692" s="101"/>
      <c r="E692" s="164"/>
    </row>
    <row r="693" spans="1:5" ht="17" outlineLevel="1" x14ac:dyDescent="0.2">
      <c r="A693" s="100" t="s">
        <v>44</v>
      </c>
      <c r="B693" s="100" t="s">
        <v>55</v>
      </c>
      <c r="C693" s="100">
        <v>5.26</v>
      </c>
      <c r="D693" s="101"/>
      <c r="E693" s="164"/>
    </row>
    <row r="694" spans="1:5" ht="17" outlineLevel="1" x14ac:dyDescent="0.2">
      <c r="A694" s="100" t="s">
        <v>44</v>
      </c>
      <c r="B694" s="100" t="s">
        <v>1896</v>
      </c>
      <c r="C694" s="100">
        <v>5.13</v>
      </c>
      <c r="D694" s="101"/>
      <c r="E694" s="164"/>
    </row>
    <row r="695" spans="1:5" ht="17" outlineLevel="1" x14ac:dyDescent="0.2">
      <c r="A695" s="100" t="s">
        <v>44</v>
      </c>
      <c r="B695" s="100" t="s">
        <v>57</v>
      </c>
      <c r="C695" s="100">
        <v>5.36</v>
      </c>
      <c r="D695" s="101"/>
      <c r="E695" s="164"/>
    </row>
    <row r="696" spans="1:5" ht="17" outlineLevel="1" x14ac:dyDescent="0.2">
      <c r="A696" s="100" t="s">
        <v>44</v>
      </c>
      <c r="B696" s="100" t="s">
        <v>1469</v>
      </c>
      <c r="C696" s="100">
        <v>5.37</v>
      </c>
      <c r="D696" s="101"/>
      <c r="E696" s="164"/>
    </row>
    <row r="697" spans="1:5" ht="17" outlineLevel="1" x14ac:dyDescent="0.2">
      <c r="A697" s="100" t="s">
        <v>44</v>
      </c>
      <c r="B697" s="100" t="s">
        <v>1897</v>
      </c>
      <c r="C697" s="100">
        <v>5.14</v>
      </c>
      <c r="D697" s="101"/>
      <c r="E697" s="164"/>
    </row>
    <row r="698" spans="1:5" ht="17" outlineLevel="1" x14ac:dyDescent="0.2">
      <c r="A698" s="100" t="s">
        <v>44</v>
      </c>
      <c r="B698" s="100" t="s">
        <v>1898</v>
      </c>
      <c r="C698" s="100">
        <v>5.15</v>
      </c>
      <c r="D698" s="101"/>
      <c r="E698" s="164"/>
    </row>
    <row r="699" spans="1:5" ht="17" outlineLevel="1" x14ac:dyDescent="0.2">
      <c r="A699" s="100" t="s">
        <v>44</v>
      </c>
      <c r="B699" s="100" t="s">
        <v>1899</v>
      </c>
      <c r="C699" s="100">
        <v>5.16</v>
      </c>
      <c r="D699" s="101"/>
      <c r="E699" s="164"/>
    </row>
    <row r="700" spans="1:5" ht="17" outlineLevel="1" x14ac:dyDescent="0.2">
      <c r="A700" s="100" t="s">
        <v>44</v>
      </c>
      <c r="B700" s="100" t="s">
        <v>1900</v>
      </c>
      <c r="C700" s="100">
        <v>5.17</v>
      </c>
      <c r="D700" s="101"/>
      <c r="E700" s="164"/>
    </row>
    <row r="701" spans="1:5" ht="17" outlineLevel="1" x14ac:dyDescent="0.2">
      <c r="A701" s="100" t="s">
        <v>44</v>
      </c>
      <c r="B701" s="100" t="s">
        <v>2499</v>
      </c>
      <c r="C701" s="100">
        <v>5.18</v>
      </c>
      <c r="D701" s="103" t="s">
        <v>2672</v>
      </c>
      <c r="E701" s="164"/>
    </row>
    <row r="702" spans="1:5" ht="17" outlineLevel="1" x14ac:dyDescent="0.2">
      <c r="A702" s="100" t="s">
        <v>44</v>
      </c>
      <c r="B702" s="100" t="s">
        <v>1475</v>
      </c>
      <c r="C702" s="100">
        <v>5.19</v>
      </c>
      <c r="D702" s="101"/>
      <c r="E702" s="164"/>
    </row>
    <row r="703" spans="1:5" ht="17" outlineLevel="1" x14ac:dyDescent="0.2">
      <c r="A703" s="100" t="s">
        <v>44</v>
      </c>
      <c r="B703" s="100" t="s">
        <v>1477</v>
      </c>
      <c r="C703" s="105">
        <v>5.1100000000000003</v>
      </c>
      <c r="D703" s="103" t="s">
        <v>2672</v>
      </c>
      <c r="E703" s="164"/>
    </row>
    <row r="704" spans="1:5" ht="17" outlineLevel="1" x14ac:dyDescent="0.2">
      <c r="A704" s="100" t="s">
        <v>44</v>
      </c>
      <c r="B704" s="100" t="s">
        <v>1476</v>
      </c>
      <c r="C704" s="100">
        <v>5.1109999999999998</v>
      </c>
      <c r="D704" s="101"/>
      <c r="E704" s="164"/>
    </row>
    <row r="705" spans="1:5" ht="17" outlineLevel="1" x14ac:dyDescent="0.2">
      <c r="A705" s="100" t="s">
        <v>44</v>
      </c>
      <c r="B705" s="100" t="s">
        <v>1478</v>
      </c>
      <c r="C705" s="100">
        <v>5.1120000000000001</v>
      </c>
      <c r="D705" s="101"/>
      <c r="E705" s="164"/>
    </row>
    <row r="706" spans="1:5" ht="17" outlineLevel="1" x14ac:dyDescent="0.2">
      <c r="A706" s="100" t="s">
        <v>44</v>
      </c>
      <c r="B706" s="100" t="s">
        <v>60</v>
      </c>
      <c r="C706" s="100">
        <v>5.53</v>
      </c>
      <c r="D706" s="101"/>
      <c r="E706" s="164"/>
    </row>
    <row r="707" spans="1:5" ht="17" outlineLevel="1" x14ac:dyDescent="0.2">
      <c r="A707" s="100" t="s">
        <v>44</v>
      </c>
      <c r="B707" s="100" t="s">
        <v>1852</v>
      </c>
      <c r="C707" s="100">
        <v>5.64</v>
      </c>
      <c r="D707" s="101"/>
      <c r="E707" s="164"/>
    </row>
    <row r="708" spans="1:5" ht="17" outlineLevel="1" x14ac:dyDescent="0.2">
      <c r="A708" s="100" t="s">
        <v>44</v>
      </c>
      <c r="B708" s="100" t="s">
        <v>64</v>
      </c>
      <c r="C708" s="100">
        <v>5.63</v>
      </c>
      <c r="D708" s="101"/>
      <c r="E708" s="164"/>
    </row>
    <row r="709" spans="1:5" ht="17" outlineLevel="1" x14ac:dyDescent="0.2">
      <c r="A709" s="100" t="s">
        <v>44</v>
      </c>
      <c r="B709" s="100" t="s">
        <v>101</v>
      </c>
      <c r="C709" s="100">
        <v>5.65</v>
      </c>
      <c r="D709" s="101"/>
      <c r="E709" s="164"/>
    </row>
    <row r="710" spans="1:5" ht="17" outlineLevel="1" x14ac:dyDescent="0.2">
      <c r="A710" s="100" t="s">
        <v>44</v>
      </c>
      <c r="B710" s="100" t="s">
        <v>210</v>
      </c>
      <c r="C710" s="100">
        <v>5.66</v>
      </c>
      <c r="D710" s="101"/>
      <c r="E710" s="164"/>
    </row>
    <row r="711" spans="1:5" ht="17" outlineLevel="1" x14ac:dyDescent="0.2">
      <c r="A711" s="100" t="s">
        <v>44</v>
      </c>
      <c r="B711" s="100" t="s">
        <v>18</v>
      </c>
      <c r="C711" s="100">
        <v>5.68</v>
      </c>
      <c r="D711" s="101"/>
      <c r="E711" s="164"/>
    </row>
    <row r="712" spans="1:5" ht="17" outlineLevel="1" x14ac:dyDescent="0.2">
      <c r="A712" s="100" t="s">
        <v>44</v>
      </c>
      <c r="B712" s="100" t="s">
        <v>65</v>
      </c>
      <c r="C712" s="100">
        <v>5.47</v>
      </c>
      <c r="D712" s="101"/>
      <c r="E712" s="164"/>
    </row>
    <row r="713" spans="1:5" ht="17" x14ac:dyDescent="0.2">
      <c r="A713" s="100" t="s">
        <v>44</v>
      </c>
      <c r="B713" s="100" t="s">
        <v>66</v>
      </c>
      <c r="C713" s="100">
        <v>5.48</v>
      </c>
      <c r="D713" s="101"/>
      <c r="E713" s="164"/>
    </row>
    <row r="714" spans="1:5" ht="17" outlineLevel="1" x14ac:dyDescent="0.2">
      <c r="A714" s="104" t="s">
        <v>44</v>
      </c>
      <c r="B714" s="100"/>
      <c r="C714" s="100"/>
      <c r="D714" s="101"/>
      <c r="E714" s="164"/>
    </row>
    <row r="715" spans="1:5" ht="17" outlineLevel="1" x14ac:dyDescent="0.2">
      <c r="A715" s="100" t="s">
        <v>2684</v>
      </c>
      <c r="B715" s="100" t="s">
        <v>50</v>
      </c>
      <c r="C715" s="100">
        <v>5.0999999999999996</v>
      </c>
      <c r="D715" s="101"/>
      <c r="E715" s="164"/>
    </row>
    <row r="716" spans="1:5" ht="17" outlineLevel="1" x14ac:dyDescent="0.2">
      <c r="A716" s="100" t="s">
        <v>2684</v>
      </c>
      <c r="B716" s="100" t="s">
        <v>51</v>
      </c>
      <c r="C716" s="100">
        <v>5.2</v>
      </c>
      <c r="D716" s="101"/>
      <c r="E716" s="164"/>
    </row>
    <row r="717" spans="1:5" ht="17" outlineLevel="1" x14ac:dyDescent="0.2">
      <c r="A717" s="100" t="s">
        <v>2684</v>
      </c>
      <c r="B717" s="100" t="s">
        <v>89</v>
      </c>
      <c r="C717" s="100">
        <v>5.3</v>
      </c>
      <c r="D717" s="101"/>
      <c r="E717" s="164"/>
    </row>
    <row r="718" spans="1:5" ht="17" outlineLevel="1" x14ac:dyDescent="0.2">
      <c r="A718" s="100" t="s">
        <v>2684</v>
      </c>
      <c r="B718" s="100" t="s">
        <v>202</v>
      </c>
      <c r="C718" s="100">
        <v>5.6</v>
      </c>
      <c r="D718" s="101"/>
      <c r="E718" s="164"/>
    </row>
    <row r="719" spans="1:5" ht="17" outlineLevel="1" x14ac:dyDescent="0.2">
      <c r="A719" s="100" t="s">
        <v>2684</v>
      </c>
      <c r="B719" s="100" t="s">
        <v>2674</v>
      </c>
      <c r="C719" s="102">
        <v>5.0999999999999996</v>
      </c>
      <c r="D719" s="101"/>
      <c r="E719" s="164"/>
    </row>
    <row r="720" spans="1:5" ht="17" outlineLevel="1" x14ac:dyDescent="0.2">
      <c r="A720" s="100" t="s">
        <v>2684</v>
      </c>
      <c r="B720" s="100" t="s">
        <v>2673</v>
      </c>
      <c r="C720" s="100">
        <v>5.14</v>
      </c>
      <c r="D720" s="101"/>
      <c r="E720" s="164"/>
    </row>
    <row r="721" spans="1:5" ht="17" outlineLevel="1" x14ac:dyDescent="0.2">
      <c r="A721" s="100" t="s">
        <v>2684</v>
      </c>
      <c r="B721" s="100" t="s">
        <v>91</v>
      </c>
      <c r="C721" s="100">
        <v>5.19</v>
      </c>
      <c r="D721" s="101"/>
      <c r="E721" s="164"/>
    </row>
    <row r="722" spans="1:5" ht="17" outlineLevel="1" x14ac:dyDescent="0.2">
      <c r="A722" s="100" t="s">
        <v>2684</v>
      </c>
      <c r="B722" s="100" t="s">
        <v>204</v>
      </c>
      <c r="C722" s="100">
        <v>5.24</v>
      </c>
      <c r="D722" s="101"/>
      <c r="E722" s="164"/>
    </row>
    <row r="723" spans="1:5" ht="17" outlineLevel="1" x14ac:dyDescent="0.2">
      <c r="A723" s="100" t="s">
        <v>2684</v>
      </c>
      <c r="B723" s="100" t="s">
        <v>55</v>
      </c>
      <c r="C723" s="100">
        <v>5.26</v>
      </c>
      <c r="D723" s="101"/>
      <c r="E723" s="164"/>
    </row>
    <row r="724" spans="1:5" ht="17" outlineLevel="1" x14ac:dyDescent="0.2">
      <c r="A724" s="100" t="s">
        <v>2684</v>
      </c>
      <c r="B724" s="100" t="s">
        <v>56</v>
      </c>
      <c r="C724" s="100">
        <v>5.27</v>
      </c>
      <c r="D724" s="101"/>
      <c r="E724" s="164"/>
    </row>
    <row r="725" spans="1:5" ht="17" outlineLevel="1" x14ac:dyDescent="0.2">
      <c r="A725" s="100" t="s">
        <v>2684</v>
      </c>
      <c r="B725" s="100" t="s">
        <v>92</v>
      </c>
      <c r="C725" s="100">
        <v>5.28</v>
      </c>
      <c r="D725" s="101"/>
      <c r="E725" s="164"/>
    </row>
    <row r="726" spans="1:5" ht="17" outlineLevel="1" x14ac:dyDescent="0.2">
      <c r="A726" s="100" t="s">
        <v>2684</v>
      </c>
      <c r="B726" s="100" t="s">
        <v>205</v>
      </c>
      <c r="C726" s="100">
        <v>5.31</v>
      </c>
      <c r="D726" s="101"/>
      <c r="E726" s="164"/>
    </row>
    <row r="727" spans="1:5" ht="17" outlineLevel="1" x14ac:dyDescent="0.2">
      <c r="A727" s="100" t="s">
        <v>2684</v>
      </c>
      <c r="B727" s="100" t="s">
        <v>57</v>
      </c>
      <c r="C727" s="100">
        <v>5.36</v>
      </c>
      <c r="D727" s="101"/>
      <c r="E727" s="164"/>
    </row>
    <row r="728" spans="1:5" ht="17" outlineLevel="1" x14ac:dyDescent="0.2">
      <c r="A728" s="100" t="s">
        <v>2684</v>
      </c>
      <c r="B728" s="100" t="s">
        <v>60</v>
      </c>
      <c r="C728" s="100">
        <v>5.53</v>
      </c>
      <c r="D728" s="101"/>
      <c r="E728" s="164"/>
    </row>
    <row r="729" spans="1:5" ht="17" outlineLevel="1" x14ac:dyDescent="0.2">
      <c r="A729" s="100" t="s">
        <v>2684</v>
      </c>
      <c r="B729" s="100" t="s">
        <v>1475</v>
      </c>
      <c r="C729" s="100">
        <v>5.19</v>
      </c>
      <c r="D729" s="101"/>
      <c r="E729" s="164"/>
    </row>
    <row r="730" spans="1:5" ht="17" outlineLevel="1" x14ac:dyDescent="0.2">
      <c r="A730" s="100" t="s">
        <v>2684</v>
      </c>
      <c r="B730" s="100" t="s">
        <v>1476</v>
      </c>
      <c r="C730" s="100">
        <v>5.1109999999999998</v>
      </c>
      <c r="D730" s="101"/>
      <c r="E730" s="164"/>
    </row>
    <row r="731" spans="1:5" ht="17" outlineLevel="1" x14ac:dyDescent="0.2">
      <c r="A731" s="100" t="s">
        <v>2684</v>
      </c>
      <c r="B731" s="100" t="s">
        <v>1478</v>
      </c>
      <c r="C731" s="100">
        <v>5.1120000000000001</v>
      </c>
      <c r="D731" s="101"/>
      <c r="E731" s="164"/>
    </row>
    <row r="732" spans="1:5" ht="17" outlineLevel="1" x14ac:dyDescent="0.2">
      <c r="A732" s="100" t="s">
        <v>2684</v>
      </c>
      <c r="B732" s="100" t="s">
        <v>2677</v>
      </c>
      <c r="C732" s="100">
        <v>5.1130000000000004</v>
      </c>
      <c r="D732" s="101"/>
      <c r="E732" s="164"/>
    </row>
    <row r="733" spans="1:5" ht="17" outlineLevel="1" x14ac:dyDescent="0.2">
      <c r="A733" s="100" t="s">
        <v>2684</v>
      </c>
      <c r="B733" s="100" t="s">
        <v>1902</v>
      </c>
      <c r="C733" s="100">
        <v>5.117</v>
      </c>
      <c r="D733" s="101"/>
      <c r="E733" s="164"/>
    </row>
    <row r="734" spans="1:5" ht="17" outlineLevel="1" x14ac:dyDescent="0.2">
      <c r="A734" s="100" t="s">
        <v>2684</v>
      </c>
      <c r="B734" s="100" t="s">
        <v>1903</v>
      </c>
      <c r="C734" s="100">
        <v>5.67</v>
      </c>
      <c r="D734" s="101"/>
      <c r="E734" s="164"/>
    </row>
    <row r="735" spans="1:5" ht="17" outlineLevel="1" x14ac:dyDescent="0.2">
      <c r="A735" s="100" t="s">
        <v>2684</v>
      </c>
      <c r="B735" s="100" t="s">
        <v>64</v>
      </c>
      <c r="C735" s="100">
        <v>5.63</v>
      </c>
      <c r="D735" s="101"/>
      <c r="E735" s="164"/>
    </row>
    <row r="736" spans="1:5" ht="17" outlineLevel="1" x14ac:dyDescent="0.2">
      <c r="A736" s="100" t="s">
        <v>2684</v>
      </c>
      <c r="B736" s="100" t="s">
        <v>65</v>
      </c>
      <c r="C736" s="100">
        <v>5.47</v>
      </c>
      <c r="D736" s="101"/>
      <c r="E736" s="164"/>
    </row>
    <row r="737" spans="1:5" ht="17" x14ac:dyDescent="0.2">
      <c r="A737" s="100" t="s">
        <v>2684</v>
      </c>
      <c r="B737" s="100" t="s">
        <v>66</v>
      </c>
      <c r="C737" s="100">
        <v>5.48</v>
      </c>
      <c r="D737" s="101"/>
      <c r="E737" s="164"/>
    </row>
    <row r="738" spans="1:5" ht="17" outlineLevel="1" x14ac:dyDescent="0.2">
      <c r="A738" s="104" t="s">
        <v>2685</v>
      </c>
      <c r="B738" s="100"/>
      <c r="C738" s="100"/>
      <c r="D738" s="101"/>
      <c r="E738" s="164"/>
    </row>
    <row r="739" spans="1:5" ht="17" outlineLevel="1" x14ac:dyDescent="0.2">
      <c r="A739" s="100" t="s">
        <v>46</v>
      </c>
      <c r="B739" s="100" t="s">
        <v>50</v>
      </c>
      <c r="C739" s="100">
        <v>5.0999999999999996</v>
      </c>
      <c r="D739" s="101"/>
      <c r="E739" s="164"/>
    </row>
    <row r="740" spans="1:5" ht="17" outlineLevel="1" x14ac:dyDescent="0.2">
      <c r="A740" s="100" t="s">
        <v>46</v>
      </c>
      <c r="B740" s="100" t="s">
        <v>51</v>
      </c>
      <c r="C740" s="100">
        <v>5.2</v>
      </c>
      <c r="D740" s="101"/>
      <c r="E740" s="164"/>
    </row>
    <row r="741" spans="1:5" ht="17" outlineLevel="1" x14ac:dyDescent="0.2">
      <c r="A741" s="100" t="s">
        <v>46</v>
      </c>
      <c r="B741" s="100" t="s">
        <v>1904</v>
      </c>
      <c r="C741" s="100">
        <v>5.18</v>
      </c>
      <c r="D741" s="101"/>
      <c r="E741" s="164"/>
    </row>
    <row r="742" spans="1:5" ht="17" outlineLevel="1" x14ac:dyDescent="0.2">
      <c r="A742" s="100" t="s">
        <v>46</v>
      </c>
      <c r="B742" s="100" t="s">
        <v>1905</v>
      </c>
      <c r="C742" s="100">
        <v>5.23</v>
      </c>
      <c r="D742" s="101"/>
      <c r="E742" s="164"/>
    </row>
    <row r="743" spans="1:5" ht="17" outlineLevel="1" x14ac:dyDescent="0.2">
      <c r="A743" s="100" t="s">
        <v>46</v>
      </c>
      <c r="B743" s="100" t="s">
        <v>55</v>
      </c>
      <c r="C743" s="100">
        <v>5.26</v>
      </c>
      <c r="D743" s="101"/>
      <c r="E743" s="164"/>
    </row>
    <row r="744" spans="1:5" ht="17" outlineLevel="1" x14ac:dyDescent="0.2">
      <c r="A744" s="100" t="s">
        <v>46</v>
      </c>
      <c r="B744" s="100" t="s">
        <v>56</v>
      </c>
      <c r="C744" s="100">
        <v>5.27</v>
      </c>
      <c r="D744" s="101"/>
      <c r="E744" s="164"/>
    </row>
    <row r="745" spans="1:5" ht="17" outlineLevel="1" x14ac:dyDescent="0.2">
      <c r="A745" s="100" t="s">
        <v>46</v>
      </c>
      <c r="B745" s="100" t="s">
        <v>92</v>
      </c>
      <c r="C745" s="100">
        <v>5.28</v>
      </c>
      <c r="D745" s="101"/>
      <c r="E745" s="164"/>
    </row>
    <row r="746" spans="1:5" ht="17" outlineLevel="1" x14ac:dyDescent="0.2">
      <c r="A746" s="100" t="s">
        <v>46</v>
      </c>
      <c r="B746" s="100" t="s">
        <v>57</v>
      </c>
      <c r="C746" s="100">
        <v>5.36</v>
      </c>
      <c r="D746" s="101"/>
      <c r="E746" s="164"/>
    </row>
    <row r="747" spans="1:5" ht="17" outlineLevel="1" x14ac:dyDescent="0.2">
      <c r="A747" s="100" t="s">
        <v>46</v>
      </c>
      <c r="B747" s="100" t="s">
        <v>1906</v>
      </c>
      <c r="C747" s="100">
        <v>5.44</v>
      </c>
      <c r="D747" s="101"/>
      <c r="E747" s="164"/>
    </row>
    <row r="748" spans="1:5" ht="17" outlineLevel="1" x14ac:dyDescent="0.2">
      <c r="A748" s="100" t="s">
        <v>46</v>
      </c>
      <c r="B748" s="100" t="s">
        <v>60</v>
      </c>
      <c r="C748" s="100">
        <v>5.53</v>
      </c>
      <c r="D748" s="101"/>
      <c r="E748" s="164"/>
    </row>
    <row r="749" spans="1:5" ht="17" outlineLevel="1" x14ac:dyDescent="0.2">
      <c r="A749" s="100" t="s">
        <v>46</v>
      </c>
      <c r="B749" s="100" t="s">
        <v>1478</v>
      </c>
      <c r="C749" s="100">
        <v>5.1120000000000001</v>
      </c>
      <c r="D749" s="101"/>
      <c r="E749" s="164"/>
    </row>
    <row r="750" spans="1:5" ht="17" outlineLevel="1" x14ac:dyDescent="0.2">
      <c r="A750" s="100" t="s">
        <v>46</v>
      </c>
      <c r="B750" s="100" t="s">
        <v>61</v>
      </c>
      <c r="C750" s="100">
        <v>5.59</v>
      </c>
      <c r="D750" s="101"/>
      <c r="E750" s="164"/>
    </row>
    <row r="751" spans="1:5" ht="17" outlineLevel="1" x14ac:dyDescent="0.2">
      <c r="A751" s="100" t="s">
        <v>46</v>
      </c>
      <c r="B751" s="100" t="s">
        <v>62</v>
      </c>
      <c r="C751" s="100">
        <v>5.54</v>
      </c>
      <c r="D751" s="101"/>
      <c r="E751" s="164"/>
    </row>
    <row r="752" spans="1:5" ht="17" outlineLevel="1" x14ac:dyDescent="0.2">
      <c r="A752" s="100" t="s">
        <v>46</v>
      </c>
      <c r="B752" s="100" t="s">
        <v>64</v>
      </c>
      <c r="C752" s="100">
        <v>5.63</v>
      </c>
      <c r="D752" s="101"/>
      <c r="E752" s="164"/>
    </row>
    <row r="753" spans="1:5" ht="17" outlineLevel="1" x14ac:dyDescent="0.2">
      <c r="A753" s="100" t="s">
        <v>46</v>
      </c>
      <c r="B753" s="100" t="s">
        <v>101</v>
      </c>
      <c r="C753" s="100">
        <v>5.65</v>
      </c>
      <c r="D753" s="101"/>
      <c r="E753" s="164"/>
    </row>
    <row r="754" spans="1:5" ht="17" outlineLevel="1" x14ac:dyDescent="0.2">
      <c r="A754" s="100" t="s">
        <v>46</v>
      </c>
      <c r="B754" s="100" t="s">
        <v>18</v>
      </c>
      <c r="C754" s="100">
        <v>5.68</v>
      </c>
      <c r="D754" s="101"/>
      <c r="E754" s="164"/>
    </row>
    <row r="755" spans="1:5" ht="17" outlineLevel="1" x14ac:dyDescent="0.2">
      <c r="A755" s="100" t="s">
        <v>46</v>
      </c>
      <c r="B755" s="100" t="s">
        <v>65</v>
      </c>
      <c r="C755" s="100">
        <v>5.47</v>
      </c>
      <c r="D755" s="101"/>
      <c r="E755" s="164"/>
    </row>
    <row r="756" spans="1:5" ht="17" x14ac:dyDescent="0.2">
      <c r="A756" s="100" t="s">
        <v>46</v>
      </c>
      <c r="B756" s="100" t="s">
        <v>66</v>
      </c>
      <c r="C756" s="100">
        <v>5.48</v>
      </c>
      <c r="D756" s="101"/>
      <c r="E756" s="164"/>
    </row>
    <row r="757" spans="1:5" ht="17" outlineLevel="1" x14ac:dyDescent="0.2">
      <c r="A757" s="104" t="s">
        <v>46</v>
      </c>
      <c r="B757" s="100"/>
      <c r="C757" s="100"/>
      <c r="D757" s="101"/>
      <c r="E757" s="164"/>
    </row>
    <row r="758" spans="1:5" ht="17" outlineLevel="1" x14ac:dyDescent="0.2">
      <c r="A758" s="100" t="s">
        <v>48</v>
      </c>
      <c r="B758" s="100" t="s">
        <v>50</v>
      </c>
      <c r="C758" s="100">
        <v>5.0999999999999996</v>
      </c>
      <c r="D758" s="101"/>
      <c r="E758" s="164"/>
    </row>
    <row r="759" spans="1:5" ht="17" outlineLevel="1" x14ac:dyDescent="0.2">
      <c r="A759" s="100" t="s">
        <v>48</v>
      </c>
      <c r="B759" s="100" t="s">
        <v>51</v>
      </c>
      <c r="C759" s="100">
        <v>5.2</v>
      </c>
      <c r="D759" s="101"/>
      <c r="E759" s="164"/>
    </row>
    <row r="760" spans="1:5" ht="17" outlineLevel="1" x14ac:dyDescent="0.2">
      <c r="A760" s="100" t="s">
        <v>48</v>
      </c>
      <c r="B760" s="100" t="s">
        <v>1830</v>
      </c>
      <c r="C760" s="100">
        <v>5.9</v>
      </c>
      <c r="D760" s="103" t="s">
        <v>2672</v>
      </c>
      <c r="E760" s="164"/>
    </row>
    <row r="761" spans="1:5" ht="17" outlineLevel="1" x14ac:dyDescent="0.2">
      <c r="A761" s="100" t="s">
        <v>48</v>
      </c>
      <c r="B761" s="100" t="s">
        <v>1831</v>
      </c>
      <c r="C761" s="100">
        <v>5.13</v>
      </c>
      <c r="D761" s="101"/>
      <c r="E761" s="164"/>
    </row>
    <row r="762" spans="1:5" ht="17" outlineLevel="1" x14ac:dyDescent="0.2">
      <c r="A762" s="100" t="s">
        <v>48</v>
      </c>
      <c r="B762" s="100" t="s">
        <v>1832</v>
      </c>
      <c r="C762" s="100">
        <v>5.16</v>
      </c>
      <c r="D762" s="103" t="s">
        <v>2672</v>
      </c>
      <c r="E762" s="164"/>
    </row>
    <row r="763" spans="1:5" ht="17" outlineLevel="1" x14ac:dyDescent="0.2">
      <c r="A763" s="100" t="s">
        <v>48</v>
      </c>
      <c r="B763" s="100" t="s">
        <v>1833</v>
      </c>
      <c r="C763" s="100">
        <v>5.22</v>
      </c>
      <c r="D763" s="103"/>
      <c r="E763" s="164"/>
    </row>
    <row r="764" spans="1:5" ht="17" outlineLevel="1" x14ac:dyDescent="0.2">
      <c r="A764" s="100" t="s">
        <v>48</v>
      </c>
      <c r="B764" s="100" t="s">
        <v>1908</v>
      </c>
      <c r="C764" s="100">
        <v>5.42</v>
      </c>
      <c r="D764" s="101"/>
      <c r="E764" s="164"/>
    </row>
    <row r="765" spans="1:5" ht="17" outlineLevel="1" x14ac:dyDescent="0.2">
      <c r="A765" s="100" t="s">
        <v>48</v>
      </c>
      <c r="B765" s="100" t="s">
        <v>56</v>
      </c>
      <c r="C765" s="100">
        <v>5.27</v>
      </c>
      <c r="D765" s="101"/>
      <c r="E765" s="164"/>
    </row>
    <row r="766" spans="1:5" ht="17" outlineLevel="1" x14ac:dyDescent="0.2">
      <c r="A766" s="100" t="s">
        <v>48</v>
      </c>
      <c r="B766" s="100" t="s">
        <v>92</v>
      </c>
      <c r="C766" s="100">
        <v>5.28</v>
      </c>
      <c r="D766" s="103" t="s">
        <v>2672</v>
      </c>
      <c r="E766" s="164"/>
    </row>
    <row r="767" spans="1:5" ht="17" outlineLevel="1" x14ac:dyDescent="0.2">
      <c r="A767" s="100" t="s">
        <v>48</v>
      </c>
      <c r="B767" s="100" t="s">
        <v>57</v>
      </c>
      <c r="C767" s="100">
        <v>5.36</v>
      </c>
      <c r="D767" s="101"/>
      <c r="E767" s="164"/>
    </row>
    <row r="768" spans="1:5" ht="17" outlineLevel="1" x14ac:dyDescent="0.2">
      <c r="A768" s="100" t="s">
        <v>48</v>
      </c>
      <c r="B768" s="100" t="s">
        <v>94</v>
      </c>
      <c r="C768" s="100">
        <v>5.49</v>
      </c>
      <c r="D768" s="101"/>
      <c r="E768" s="164"/>
    </row>
    <row r="769" spans="1:5" ht="17" outlineLevel="1" x14ac:dyDescent="0.2">
      <c r="A769" s="100" t="s">
        <v>48</v>
      </c>
      <c r="B769" s="100" t="s">
        <v>59</v>
      </c>
      <c r="C769" s="100">
        <v>5.51</v>
      </c>
      <c r="D769" s="101"/>
      <c r="E769" s="164"/>
    </row>
    <row r="770" spans="1:5" ht="17" outlineLevel="1" x14ac:dyDescent="0.2">
      <c r="A770" s="100" t="s">
        <v>48</v>
      </c>
      <c r="B770" s="100" t="s">
        <v>2683</v>
      </c>
      <c r="C770" s="100">
        <v>5.52</v>
      </c>
      <c r="D770" s="101"/>
      <c r="E770" s="164"/>
    </row>
    <row r="771" spans="1:5" ht="17" outlineLevel="1" x14ac:dyDescent="0.2">
      <c r="A771" s="100" t="s">
        <v>48</v>
      </c>
      <c r="B771" s="100" t="s">
        <v>60</v>
      </c>
      <c r="C771" s="100">
        <v>5.53</v>
      </c>
      <c r="D771" s="101"/>
      <c r="E771" s="164"/>
    </row>
    <row r="772" spans="1:5" ht="17" outlineLevel="1" x14ac:dyDescent="0.2">
      <c r="A772" s="100" t="s">
        <v>48</v>
      </c>
      <c r="B772" s="100" t="s">
        <v>62</v>
      </c>
      <c r="C772" s="100">
        <v>5.54</v>
      </c>
      <c r="D772" s="101"/>
      <c r="E772" s="164"/>
    </row>
    <row r="773" spans="1:5" ht="17" outlineLevel="1" x14ac:dyDescent="0.2">
      <c r="A773" s="100" t="s">
        <v>48</v>
      </c>
      <c r="B773" s="100" t="s">
        <v>63</v>
      </c>
      <c r="C773" s="102">
        <v>5.7</v>
      </c>
      <c r="D773" s="101"/>
      <c r="E773" s="164"/>
    </row>
    <row r="774" spans="1:5" ht="17" outlineLevel="1" x14ac:dyDescent="0.2">
      <c r="A774" s="100" t="s">
        <v>48</v>
      </c>
      <c r="B774" s="100" t="s">
        <v>1839</v>
      </c>
      <c r="C774" s="100">
        <v>5.71</v>
      </c>
      <c r="D774" s="101"/>
      <c r="E774" s="164"/>
    </row>
    <row r="775" spans="1:5" ht="17" outlineLevel="1" x14ac:dyDescent="0.2">
      <c r="A775" s="100" t="s">
        <v>48</v>
      </c>
      <c r="B775" s="100" t="s">
        <v>1909</v>
      </c>
      <c r="C775" s="102">
        <v>5.9</v>
      </c>
      <c r="D775" s="101"/>
      <c r="E775" s="164"/>
    </row>
    <row r="776" spans="1:5" ht="17" outlineLevel="1" x14ac:dyDescent="0.2">
      <c r="A776" s="100" t="s">
        <v>48</v>
      </c>
      <c r="B776" s="100" t="s">
        <v>1910</v>
      </c>
      <c r="C776" s="100">
        <v>5.91</v>
      </c>
      <c r="D776" s="101"/>
      <c r="E776" s="164"/>
    </row>
    <row r="777" spans="1:5" ht="17" x14ac:dyDescent="0.2">
      <c r="A777" s="100" t="s">
        <v>48</v>
      </c>
      <c r="B777" s="100" t="s">
        <v>1911</v>
      </c>
      <c r="C777" s="100">
        <v>5.97</v>
      </c>
      <c r="D777" s="101"/>
      <c r="E777" s="164"/>
    </row>
    <row r="778" spans="1:5" ht="17" outlineLevel="1" x14ac:dyDescent="0.2">
      <c r="A778" s="104" t="s">
        <v>48</v>
      </c>
      <c r="B778" s="100"/>
      <c r="C778" s="100"/>
      <c r="D778" s="101"/>
      <c r="E778" s="164"/>
    </row>
    <row r="779" spans="1:5" ht="17" outlineLevel="1" x14ac:dyDescent="0.2">
      <c r="A779" s="100" t="s">
        <v>2661</v>
      </c>
      <c r="B779" s="100" t="s">
        <v>50</v>
      </c>
      <c r="C779" s="100">
        <v>5.0999999999999996</v>
      </c>
      <c r="D779" s="101"/>
      <c r="E779" s="164"/>
    </row>
    <row r="780" spans="1:5" ht="17" outlineLevel="1" x14ac:dyDescent="0.2">
      <c r="A780" s="100" t="s">
        <v>2661</v>
      </c>
      <c r="B780" s="100" t="s">
        <v>51</v>
      </c>
      <c r="C780" s="100">
        <v>5.2</v>
      </c>
      <c r="D780" s="101"/>
      <c r="E780" s="164"/>
    </row>
    <row r="781" spans="1:5" ht="17" outlineLevel="1" x14ac:dyDescent="0.2">
      <c r="A781" s="100" t="s">
        <v>2661</v>
      </c>
      <c r="B781" s="100" t="s">
        <v>55</v>
      </c>
      <c r="C781" s="100">
        <v>5.26</v>
      </c>
      <c r="D781" s="101"/>
      <c r="E781" s="164"/>
    </row>
    <row r="782" spans="1:5" ht="17" outlineLevel="1" x14ac:dyDescent="0.2">
      <c r="A782" s="100" t="s">
        <v>2661</v>
      </c>
      <c r="B782" s="100" t="s">
        <v>1551</v>
      </c>
      <c r="C782" s="100">
        <v>5.5</v>
      </c>
      <c r="D782" s="101"/>
      <c r="E782" s="164"/>
    </row>
    <row r="783" spans="1:5" ht="17" outlineLevel="1" x14ac:dyDescent="0.2">
      <c r="A783" s="100" t="s">
        <v>2661</v>
      </c>
      <c r="B783" s="100" t="s">
        <v>1552</v>
      </c>
      <c r="C783" s="100">
        <v>5.8</v>
      </c>
      <c r="D783" s="103" t="s">
        <v>2672</v>
      </c>
      <c r="E783" s="164"/>
    </row>
    <row r="784" spans="1:5" ht="17" outlineLevel="1" x14ac:dyDescent="0.2">
      <c r="A784" s="100" t="s">
        <v>2661</v>
      </c>
      <c r="B784" s="100" t="s">
        <v>1553</v>
      </c>
      <c r="C784" s="100">
        <v>5.12</v>
      </c>
      <c r="D784" s="100"/>
      <c r="E784" s="164"/>
    </row>
    <row r="785" spans="1:5" ht="17" outlineLevel="1" x14ac:dyDescent="0.2">
      <c r="A785" s="100" t="s">
        <v>2661</v>
      </c>
      <c r="B785" s="100" t="s">
        <v>1554</v>
      </c>
      <c r="C785" s="100">
        <v>5.15</v>
      </c>
      <c r="D785" s="100"/>
      <c r="E785" s="164"/>
    </row>
    <row r="786" spans="1:5" ht="17" outlineLevel="1" x14ac:dyDescent="0.2">
      <c r="A786" s="100" t="s">
        <v>2661</v>
      </c>
      <c r="B786" s="100" t="s">
        <v>1555</v>
      </c>
      <c r="C786" s="102">
        <v>5.2</v>
      </c>
      <c r="D786" s="103"/>
      <c r="E786" s="164"/>
    </row>
    <row r="787" spans="1:5" ht="17" outlineLevel="1" x14ac:dyDescent="0.2">
      <c r="A787" s="100" t="s">
        <v>2661</v>
      </c>
      <c r="B787" s="100" t="s">
        <v>1556</v>
      </c>
      <c r="C787" s="100">
        <v>5.25</v>
      </c>
      <c r="D787" s="100"/>
      <c r="E787" s="164"/>
    </row>
    <row r="788" spans="1:5" ht="17" outlineLevel="1" x14ac:dyDescent="0.2">
      <c r="A788" s="100" t="s">
        <v>2661</v>
      </c>
      <c r="B788" s="100" t="s">
        <v>60</v>
      </c>
      <c r="C788" s="100">
        <v>5.53</v>
      </c>
      <c r="D788" s="100"/>
      <c r="E788" s="164"/>
    </row>
    <row r="789" spans="1:5" ht="17" outlineLevel="1" x14ac:dyDescent="0.2">
      <c r="A789" s="100" t="s">
        <v>2661</v>
      </c>
      <c r="B789" s="100" t="s">
        <v>1912</v>
      </c>
      <c r="C789" s="102">
        <v>5.4</v>
      </c>
      <c r="D789" s="100"/>
      <c r="E789" s="164"/>
    </row>
    <row r="790" spans="1:5" ht="17" outlineLevel="1" x14ac:dyDescent="0.2">
      <c r="A790" s="100" t="s">
        <v>2661</v>
      </c>
      <c r="B790" s="100" t="s">
        <v>1913</v>
      </c>
      <c r="C790" s="100">
        <v>5.92</v>
      </c>
      <c r="D790" s="100"/>
      <c r="E790" s="164"/>
    </row>
    <row r="791" spans="1:5" ht="17" outlineLevel="1" x14ac:dyDescent="0.2">
      <c r="A791" s="100" t="s">
        <v>2661</v>
      </c>
      <c r="B791" s="100" t="s">
        <v>1914</v>
      </c>
      <c r="C791" s="100">
        <v>5.93</v>
      </c>
      <c r="D791" s="100"/>
      <c r="E791" s="164"/>
    </row>
    <row r="792" spans="1:5" ht="34" outlineLevel="1" x14ac:dyDescent="0.2">
      <c r="A792" s="100" t="s">
        <v>2661</v>
      </c>
      <c r="B792" s="100" t="s">
        <v>1915</v>
      </c>
      <c r="C792" s="100">
        <v>5.94</v>
      </c>
      <c r="D792" s="100"/>
      <c r="E792" s="164"/>
    </row>
    <row r="793" spans="1:5" ht="17" outlineLevel="1" x14ac:dyDescent="0.2">
      <c r="A793" s="100" t="s">
        <v>2661</v>
      </c>
      <c r="B793" s="100" t="s">
        <v>1916</v>
      </c>
      <c r="C793" s="100">
        <v>5.95</v>
      </c>
      <c r="D793" s="100"/>
      <c r="E793" s="164"/>
    </row>
    <row r="794" spans="1:5" ht="17" outlineLevel="1" x14ac:dyDescent="0.2">
      <c r="A794" s="100" t="s">
        <v>2661</v>
      </c>
      <c r="B794" s="100" t="s">
        <v>1917</v>
      </c>
      <c r="C794" s="100">
        <v>5.98</v>
      </c>
      <c r="D794" s="100"/>
      <c r="E794" s="164"/>
    </row>
    <row r="795" spans="1:5" ht="17" x14ac:dyDescent="0.2">
      <c r="A795" s="100" t="s">
        <v>2661</v>
      </c>
      <c r="B795" s="100" t="s">
        <v>1918</v>
      </c>
      <c r="C795" s="100">
        <v>5.96</v>
      </c>
      <c r="D795" s="100"/>
      <c r="E795" s="164"/>
    </row>
    <row r="796" spans="1:5" ht="17" x14ac:dyDescent="0.2">
      <c r="A796" s="104" t="s">
        <v>2661</v>
      </c>
      <c r="B796" s="100"/>
      <c r="C796" s="100"/>
      <c r="D796" s="100"/>
      <c r="E796" s="164"/>
    </row>
    <row r="797" spans="1:5" x14ac:dyDescent="0.2">
      <c r="A797" s="168" t="s">
        <v>2824</v>
      </c>
      <c r="B797" s="168"/>
      <c r="C797" s="168"/>
      <c r="D797" s="168"/>
    </row>
    <row r="798" spans="1:5" x14ac:dyDescent="0.2">
      <c r="A798" s="169" t="s">
        <v>2825</v>
      </c>
    </row>
  </sheetData>
  <mergeCells count="3">
    <mergeCell ref="A1:D1"/>
    <mergeCell ref="E2:E796"/>
    <mergeCell ref="A797:D797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2:B121"/>
  <sheetViews>
    <sheetView rightToLeft="1" workbookViewId="0"/>
  </sheetViews>
  <sheetFormatPr baseColWidth="10" defaultColWidth="8.83203125" defaultRowHeight="15" x14ac:dyDescent="0.2"/>
  <cols>
    <col min="1" max="1" width="63.1640625" bestFit="1" customWidth="1"/>
    <col min="2" max="2" width="13.6640625" customWidth="1"/>
  </cols>
  <sheetData>
    <row r="2" spans="1:2" x14ac:dyDescent="0.2">
      <c r="A2" s="106" t="s">
        <v>2686</v>
      </c>
    </row>
    <row r="3" spans="1:2" x14ac:dyDescent="0.2">
      <c r="A3" t="s">
        <v>2687</v>
      </c>
      <c r="B3" t="s">
        <v>2688</v>
      </c>
    </row>
    <row r="4" spans="1:2" x14ac:dyDescent="0.2">
      <c r="A4" t="s">
        <v>1</v>
      </c>
      <c r="B4" t="s">
        <v>2689</v>
      </c>
    </row>
    <row r="5" spans="1:2" x14ac:dyDescent="0.2">
      <c r="A5" t="s">
        <v>2690</v>
      </c>
      <c r="B5" t="s">
        <v>2691</v>
      </c>
    </row>
    <row r="6" spans="1:2" x14ac:dyDescent="0.2">
      <c r="A6" t="s">
        <v>2692</v>
      </c>
      <c r="B6" t="s">
        <v>2693</v>
      </c>
    </row>
    <row r="7" spans="1:2" x14ac:dyDescent="0.2">
      <c r="A7" t="s">
        <v>2694</v>
      </c>
      <c r="B7" t="s">
        <v>2695</v>
      </c>
    </row>
    <row r="8" spans="1:2" x14ac:dyDescent="0.2">
      <c r="A8" t="s">
        <v>2696</v>
      </c>
      <c r="B8" t="s">
        <v>2697</v>
      </c>
    </row>
    <row r="10" spans="1:2" x14ac:dyDescent="0.2">
      <c r="A10" s="106" t="s">
        <v>2698</v>
      </c>
    </row>
    <row r="11" spans="1:2" x14ac:dyDescent="0.2">
      <c r="A11" t="s">
        <v>3</v>
      </c>
    </row>
    <row r="12" spans="1:2" x14ac:dyDescent="0.2">
      <c r="A12" t="s">
        <v>2699</v>
      </c>
      <c r="B12" t="s">
        <v>2700</v>
      </c>
    </row>
    <row r="14" spans="1:2" x14ac:dyDescent="0.2">
      <c r="A14" s="107"/>
    </row>
    <row r="15" spans="1:2" x14ac:dyDescent="0.2">
      <c r="A15" s="106" t="s">
        <v>2701</v>
      </c>
    </row>
    <row r="16" spans="1:2" x14ac:dyDescent="0.2">
      <c r="A16" s="108" t="s">
        <v>2702</v>
      </c>
    </row>
    <row r="17" spans="1:2" x14ac:dyDescent="0.2">
      <c r="A17" s="108" t="s">
        <v>2703</v>
      </c>
    </row>
    <row r="18" spans="1:2" x14ac:dyDescent="0.2">
      <c r="A18" s="108" t="s">
        <v>2704</v>
      </c>
    </row>
    <row r="19" spans="1:2" x14ac:dyDescent="0.2">
      <c r="A19" s="108" t="s">
        <v>2705</v>
      </c>
    </row>
    <row r="21" spans="1:2" x14ac:dyDescent="0.2">
      <c r="A21" s="109" t="s">
        <v>2706</v>
      </c>
    </row>
    <row r="22" spans="1:2" x14ac:dyDescent="0.2">
      <c r="A22">
        <v>2022</v>
      </c>
      <c r="B22">
        <v>22</v>
      </c>
    </row>
    <row r="23" spans="1:2" x14ac:dyDescent="0.2">
      <c r="A23">
        <v>2023</v>
      </c>
      <c r="B23">
        <v>23</v>
      </c>
    </row>
    <row r="24" spans="1:2" x14ac:dyDescent="0.2">
      <c r="A24">
        <v>2024</v>
      </c>
      <c r="B24">
        <v>24</v>
      </c>
    </row>
    <row r="25" spans="1:2" x14ac:dyDescent="0.2">
      <c r="A25">
        <v>2025</v>
      </c>
      <c r="B25">
        <v>25</v>
      </c>
    </row>
    <row r="26" spans="1:2" x14ac:dyDescent="0.2">
      <c r="A26">
        <v>2026</v>
      </c>
      <c r="B26">
        <v>26</v>
      </c>
    </row>
    <row r="27" spans="1:2" x14ac:dyDescent="0.2">
      <c r="A27">
        <v>2027</v>
      </c>
      <c r="B27">
        <v>27</v>
      </c>
    </row>
    <row r="28" spans="1:2" x14ac:dyDescent="0.2">
      <c r="A28">
        <v>2028</v>
      </c>
      <c r="B28">
        <v>28</v>
      </c>
    </row>
    <row r="29" spans="1:2" x14ac:dyDescent="0.2">
      <c r="A29">
        <v>2029</v>
      </c>
      <c r="B29">
        <v>29</v>
      </c>
    </row>
    <row r="30" spans="1:2" x14ac:dyDescent="0.2">
      <c r="A30">
        <v>2030</v>
      </c>
      <c r="B30">
        <v>30</v>
      </c>
    </row>
    <row r="31" spans="1:2" x14ac:dyDescent="0.2">
      <c r="A31">
        <v>2031</v>
      </c>
      <c r="B31">
        <v>31</v>
      </c>
    </row>
    <row r="34" spans="1:2" x14ac:dyDescent="0.2">
      <c r="A34" s="106" t="s">
        <v>2707</v>
      </c>
      <c r="B34" s="106" t="s">
        <v>213</v>
      </c>
    </row>
    <row r="35" spans="1:2" x14ac:dyDescent="0.2">
      <c r="A35" s="4" t="s">
        <v>2708</v>
      </c>
      <c r="B35" s="110">
        <v>512310509</v>
      </c>
    </row>
    <row r="36" spans="1:2" x14ac:dyDescent="0.2">
      <c r="A36" t="s">
        <v>2709</v>
      </c>
      <c r="B36" s="110">
        <v>513910703</v>
      </c>
    </row>
    <row r="37" spans="1:2" x14ac:dyDescent="0.2">
      <c r="A37" t="s">
        <v>2710</v>
      </c>
      <c r="B37" s="110">
        <v>512304882</v>
      </c>
    </row>
    <row r="38" spans="1:2" x14ac:dyDescent="0.2">
      <c r="A38" t="s">
        <v>2711</v>
      </c>
      <c r="B38" s="110">
        <v>520030677</v>
      </c>
    </row>
    <row r="39" spans="1:2" x14ac:dyDescent="0.2">
      <c r="A39" t="s">
        <v>2712</v>
      </c>
      <c r="B39" s="110">
        <v>513621110</v>
      </c>
    </row>
    <row r="40" spans="1:2" x14ac:dyDescent="0.2">
      <c r="A40" t="s">
        <v>2713</v>
      </c>
      <c r="B40" s="4">
        <v>513173393</v>
      </c>
    </row>
    <row r="41" spans="1:2" x14ac:dyDescent="0.2">
      <c r="A41" t="s">
        <v>2714</v>
      </c>
      <c r="B41" s="4">
        <v>511880460</v>
      </c>
    </row>
    <row r="42" spans="1:2" x14ac:dyDescent="0.2">
      <c r="A42" t="s">
        <v>2715</v>
      </c>
      <c r="B42" s="4">
        <v>510773922</v>
      </c>
    </row>
    <row r="43" spans="1:2" x14ac:dyDescent="0.2">
      <c r="A43" t="s">
        <v>2716</v>
      </c>
      <c r="B43">
        <v>520021916</v>
      </c>
    </row>
    <row r="44" spans="1:2" x14ac:dyDescent="0.2">
      <c r="A44" t="s">
        <v>2717</v>
      </c>
      <c r="B44">
        <v>520044025</v>
      </c>
    </row>
    <row r="45" spans="1:2" x14ac:dyDescent="0.2">
      <c r="A45" t="s">
        <v>2718</v>
      </c>
      <c r="B45">
        <v>570003152</v>
      </c>
    </row>
    <row r="46" spans="1:2" x14ac:dyDescent="0.2">
      <c r="A46" t="s">
        <v>2719</v>
      </c>
      <c r="B46" s="4">
        <v>520023094</v>
      </c>
    </row>
    <row r="47" spans="1:2" x14ac:dyDescent="0.2">
      <c r="A47" t="s">
        <v>2720</v>
      </c>
      <c r="B47" s="4">
        <v>512711409</v>
      </c>
    </row>
    <row r="48" spans="1:2" x14ac:dyDescent="0.2">
      <c r="A48" t="s">
        <v>2721</v>
      </c>
      <c r="B48">
        <v>515859379</v>
      </c>
    </row>
    <row r="49" spans="1:2" x14ac:dyDescent="0.2">
      <c r="A49" t="s">
        <v>2722</v>
      </c>
      <c r="B49" s="4">
        <v>520030990</v>
      </c>
    </row>
    <row r="50" spans="1:2" x14ac:dyDescent="0.2">
      <c r="A50" t="s">
        <v>2723</v>
      </c>
      <c r="B50" s="4">
        <v>520028812</v>
      </c>
    </row>
    <row r="51" spans="1:2" x14ac:dyDescent="0.2">
      <c r="A51" t="s">
        <v>2724</v>
      </c>
      <c r="B51" s="4">
        <v>520034968</v>
      </c>
    </row>
    <row r="52" spans="1:2" x14ac:dyDescent="0.2">
      <c r="A52" t="s">
        <v>2725</v>
      </c>
      <c r="B52" s="4">
        <v>520031824</v>
      </c>
    </row>
    <row r="53" spans="1:2" x14ac:dyDescent="0.2">
      <c r="A53" t="s">
        <v>2726</v>
      </c>
      <c r="B53" s="4">
        <v>520005497</v>
      </c>
    </row>
    <row r="54" spans="1:2" x14ac:dyDescent="0.2">
      <c r="A54" t="s">
        <v>2727</v>
      </c>
      <c r="B54" s="4">
        <v>520022518</v>
      </c>
    </row>
    <row r="55" spans="1:2" x14ac:dyDescent="0.2">
      <c r="A55" t="s">
        <v>2728</v>
      </c>
      <c r="B55" s="4">
        <v>520028556</v>
      </c>
    </row>
    <row r="56" spans="1:2" x14ac:dyDescent="0.2">
      <c r="A56" t="s">
        <v>2729</v>
      </c>
      <c r="B56" s="4">
        <v>520032269</v>
      </c>
    </row>
    <row r="57" spans="1:2" x14ac:dyDescent="0.2">
      <c r="A57" t="s">
        <v>2730</v>
      </c>
      <c r="B57" s="4">
        <v>520027954</v>
      </c>
    </row>
    <row r="58" spans="1:2" x14ac:dyDescent="0.2">
      <c r="A58" t="s">
        <v>2731</v>
      </c>
      <c r="B58">
        <v>520029620</v>
      </c>
    </row>
    <row r="59" spans="1:2" x14ac:dyDescent="0.2">
      <c r="A59" t="s">
        <v>2732</v>
      </c>
      <c r="B59" s="4">
        <v>520028861</v>
      </c>
    </row>
    <row r="60" spans="1:2" x14ac:dyDescent="0.2">
      <c r="A60" t="s">
        <v>2733</v>
      </c>
      <c r="B60" s="4">
        <v>520030743</v>
      </c>
    </row>
    <row r="61" spans="1:2" x14ac:dyDescent="0.2">
      <c r="A61" t="s">
        <v>2734</v>
      </c>
      <c r="B61">
        <v>520042177</v>
      </c>
    </row>
    <row r="62" spans="1:2" x14ac:dyDescent="0.2">
      <c r="A62" t="s">
        <v>2735</v>
      </c>
      <c r="B62" s="4">
        <v>515447035</v>
      </c>
    </row>
    <row r="63" spans="1:2" x14ac:dyDescent="0.2">
      <c r="A63" t="s">
        <v>2736</v>
      </c>
      <c r="B63" s="4">
        <v>520042607</v>
      </c>
    </row>
    <row r="64" spans="1:2" x14ac:dyDescent="0.2">
      <c r="A64" t="s">
        <v>2737</v>
      </c>
      <c r="B64" s="4">
        <v>513026484</v>
      </c>
    </row>
    <row r="65" spans="1:2" x14ac:dyDescent="0.2">
      <c r="A65" t="s">
        <v>2738</v>
      </c>
      <c r="B65">
        <v>520023185</v>
      </c>
    </row>
    <row r="66" spans="1:2" x14ac:dyDescent="0.2">
      <c r="A66" t="s">
        <v>2739</v>
      </c>
      <c r="B66">
        <v>520004078</v>
      </c>
    </row>
    <row r="67" spans="1:2" x14ac:dyDescent="0.2">
      <c r="A67" t="s">
        <v>2740</v>
      </c>
      <c r="B67" s="4">
        <v>512267592</v>
      </c>
    </row>
    <row r="68" spans="1:2" x14ac:dyDescent="0.2">
      <c r="A68" t="s">
        <v>2741</v>
      </c>
      <c r="B68">
        <v>515764868</v>
      </c>
    </row>
    <row r="69" spans="1:2" x14ac:dyDescent="0.2">
      <c r="A69" t="s">
        <v>2742</v>
      </c>
      <c r="B69" s="4">
        <v>513452003</v>
      </c>
    </row>
    <row r="70" spans="1:2" x14ac:dyDescent="0.2">
      <c r="A70" t="s">
        <v>2743</v>
      </c>
      <c r="B70" s="4">
        <v>510142789</v>
      </c>
    </row>
    <row r="71" spans="1:2" x14ac:dyDescent="0.2">
      <c r="A71" t="s">
        <v>2744</v>
      </c>
      <c r="B71" s="4">
        <v>510960586</v>
      </c>
    </row>
    <row r="72" spans="1:2" x14ac:dyDescent="0.2">
      <c r="A72" t="s">
        <v>2745</v>
      </c>
      <c r="B72" s="4">
        <v>510930670</v>
      </c>
    </row>
    <row r="73" spans="1:2" x14ac:dyDescent="0.2">
      <c r="A73" t="s">
        <v>2746</v>
      </c>
      <c r="B73" s="4">
        <v>510927536</v>
      </c>
    </row>
    <row r="74" spans="1:2" x14ac:dyDescent="0.2">
      <c r="A74" t="s">
        <v>2747</v>
      </c>
      <c r="B74" s="4">
        <v>510930654</v>
      </c>
    </row>
    <row r="75" spans="1:2" x14ac:dyDescent="0.2">
      <c r="A75" t="s">
        <v>2748</v>
      </c>
      <c r="B75" s="4">
        <v>520032566</v>
      </c>
    </row>
    <row r="76" spans="1:2" x14ac:dyDescent="0.2">
      <c r="A76" t="s">
        <v>2749</v>
      </c>
      <c r="B76" s="4">
        <v>513611509</v>
      </c>
    </row>
    <row r="77" spans="1:2" x14ac:dyDescent="0.2">
      <c r="A77" t="s">
        <v>2750</v>
      </c>
      <c r="B77">
        <v>510888985</v>
      </c>
    </row>
    <row r="78" spans="1:2" x14ac:dyDescent="0.2">
      <c r="A78" t="s">
        <v>2751</v>
      </c>
      <c r="B78">
        <v>520024647</v>
      </c>
    </row>
    <row r="79" spans="1:2" x14ac:dyDescent="0.2">
      <c r="A79" t="s">
        <v>2752</v>
      </c>
      <c r="B79" s="4">
        <v>512244146</v>
      </c>
    </row>
    <row r="80" spans="1:2" x14ac:dyDescent="0.2">
      <c r="A80" t="s">
        <v>2753</v>
      </c>
      <c r="B80" s="4">
        <v>510694821</v>
      </c>
    </row>
    <row r="81" spans="1:2" x14ac:dyDescent="0.2">
      <c r="A81" t="s">
        <v>2754</v>
      </c>
      <c r="B81">
        <v>515761625</v>
      </c>
    </row>
    <row r="82" spans="1:2" x14ac:dyDescent="0.2">
      <c r="A82" t="s">
        <v>2755</v>
      </c>
      <c r="B82" s="4">
        <v>511423048</v>
      </c>
    </row>
    <row r="83" spans="1:2" x14ac:dyDescent="0.2">
      <c r="A83" t="s">
        <v>2756</v>
      </c>
      <c r="B83" s="4">
        <v>520019688</v>
      </c>
    </row>
    <row r="84" spans="1:2" x14ac:dyDescent="0.2">
      <c r="A84" t="s">
        <v>2757</v>
      </c>
      <c r="B84">
        <v>520004896</v>
      </c>
    </row>
    <row r="85" spans="1:2" x14ac:dyDescent="0.2">
      <c r="A85" t="s">
        <v>2758</v>
      </c>
      <c r="B85" s="4">
        <v>512237744</v>
      </c>
    </row>
    <row r="86" spans="1:2" x14ac:dyDescent="0.2">
      <c r="A86" t="s">
        <v>2759</v>
      </c>
      <c r="B86" s="4">
        <v>514956465</v>
      </c>
    </row>
    <row r="87" spans="1:2" x14ac:dyDescent="0.2">
      <c r="A87" t="s">
        <v>2760</v>
      </c>
      <c r="B87" s="4">
        <v>512362914</v>
      </c>
    </row>
    <row r="88" spans="1:2" x14ac:dyDescent="0.2">
      <c r="A88" t="s">
        <v>2761</v>
      </c>
      <c r="B88" s="4">
        <v>520042615</v>
      </c>
    </row>
    <row r="89" spans="1:2" x14ac:dyDescent="0.2">
      <c r="A89" t="s">
        <v>2762</v>
      </c>
      <c r="B89" s="4">
        <v>512065202</v>
      </c>
    </row>
    <row r="90" spans="1:2" x14ac:dyDescent="0.2">
      <c r="A90" t="s">
        <v>2763</v>
      </c>
      <c r="B90">
        <v>520042540</v>
      </c>
    </row>
    <row r="91" spans="1:2" x14ac:dyDescent="0.2">
      <c r="A91" t="s">
        <v>2764</v>
      </c>
      <c r="B91" s="4">
        <v>520027715</v>
      </c>
    </row>
    <row r="92" spans="1:2" x14ac:dyDescent="0.2">
      <c r="A92" t="s">
        <v>2765</v>
      </c>
      <c r="B92" s="4">
        <v>512245812</v>
      </c>
    </row>
    <row r="93" spans="1:2" x14ac:dyDescent="0.2">
      <c r="A93" t="s">
        <v>2766</v>
      </c>
      <c r="B93" s="4">
        <v>520022351</v>
      </c>
    </row>
    <row r="94" spans="1:2" x14ac:dyDescent="0.2">
      <c r="A94" t="s">
        <v>2767</v>
      </c>
      <c r="B94" s="4">
        <v>514767490</v>
      </c>
    </row>
    <row r="95" spans="1:2" x14ac:dyDescent="0.2">
      <c r="A95" t="s">
        <v>2768</v>
      </c>
      <c r="B95" s="4">
        <v>520024985</v>
      </c>
    </row>
    <row r="96" spans="1:2" x14ac:dyDescent="0.2">
      <c r="A96" t="s">
        <v>2769</v>
      </c>
      <c r="B96" s="4">
        <v>520042573</v>
      </c>
    </row>
    <row r="97" spans="1:2" x14ac:dyDescent="0.2">
      <c r="A97" t="s">
        <v>2770</v>
      </c>
      <c r="B97" s="4">
        <v>570009449</v>
      </c>
    </row>
    <row r="98" spans="1:2" x14ac:dyDescent="0.2">
      <c r="A98" t="s">
        <v>2771</v>
      </c>
      <c r="B98" s="4">
        <v>520031659</v>
      </c>
    </row>
    <row r="99" spans="1:2" x14ac:dyDescent="0.2">
      <c r="A99" t="s">
        <v>2772</v>
      </c>
      <c r="B99" s="4">
        <v>520042581</v>
      </c>
    </row>
    <row r="100" spans="1:2" x14ac:dyDescent="0.2">
      <c r="A100" t="s">
        <v>2773</v>
      </c>
      <c r="B100">
        <v>520031030</v>
      </c>
    </row>
    <row r="101" spans="1:2" x14ac:dyDescent="0.2">
      <c r="A101" t="s">
        <v>2774</v>
      </c>
      <c r="B101" s="4">
        <v>520030941</v>
      </c>
    </row>
    <row r="102" spans="1:2" x14ac:dyDescent="0.2">
      <c r="A102" t="s">
        <v>2775</v>
      </c>
      <c r="B102" s="4">
        <v>512008335</v>
      </c>
    </row>
    <row r="103" spans="1:2" x14ac:dyDescent="0.2">
      <c r="A103" t="s">
        <v>2776</v>
      </c>
      <c r="B103" s="4">
        <v>520022963</v>
      </c>
    </row>
    <row r="104" spans="1:2" x14ac:dyDescent="0.2">
      <c r="A104" t="s">
        <v>2777</v>
      </c>
      <c r="B104" s="4">
        <v>570011767</v>
      </c>
    </row>
    <row r="105" spans="1:2" x14ac:dyDescent="0.2">
      <c r="A105" t="s">
        <v>2778</v>
      </c>
      <c r="B105" s="4">
        <v>570014928</v>
      </c>
    </row>
    <row r="106" spans="1:2" x14ac:dyDescent="0.2">
      <c r="A106" t="s">
        <v>2779</v>
      </c>
      <c r="B106" s="4">
        <v>570005959</v>
      </c>
    </row>
    <row r="107" spans="1:2" x14ac:dyDescent="0.2">
      <c r="A107" t="s">
        <v>2780</v>
      </c>
      <c r="B107" s="4">
        <v>510800402</v>
      </c>
    </row>
    <row r="108" spans="1:2" x14ac:dyDescent="0.2">
      <c r="A108" t="s">
        <v>2781</v>
      </c>
      <c r="B108" s="4">
        <v>570007476</v>
      </c>
    </row>
    <row r="109" spans="1:2" x14ac:dyDescent="0.2">
      <c r="A109" t="s">
        <v>2782</v>
      </c>
      <c r="B109" s="4">
        <v>570005850</v>
      </c>
    </row>
    <row r="110" spans="1:2" x14ac:dyDescent="0.2">
      <c r="A110" t="s">
        <v>2783</v>
      </c>
      <c r="B110" s="4">
        <v>520020504</v>
      </c>
    </row>
    <row r="111" spans="1:2" x14ac:dyDescent="0.2">
      <c r="A111" t="s">
        <v>2784</v>
      </c>
      <c r="B111" s="4">
        <v>520020447</v>
      </c>
    </row>
    <row r="112" spans="1:2" x14ac:dyDescent="0.2">
      <c r="A112" t="s">
        <v>2785</v>
      </c>
      <c r="B112" s="4">
        <v>511033060</v>
      </c>
    </row>
    <row r="113" spans="1:2" x14ac:dyDescent="0.2">
      <c r="A113" t="s">
        <v>2786</v>
      </c>
      <c r="B113">
        <v>520027848</v>
      </c>
    </row>
    <row r="114" spans="1:2" x14ac:dyDescent="0.2">
      <c r="A114" t="s">
        <v>2787</v>
      </c>
      <c r="B114" s="4">
        <v>570009852</v>
      </c>
    </row>
    <row r="115" spans="1:2" x14ac:dyDescent="0.2">
      <c r="A115" t="s">
        <v>2788</v>
      </c>
      <c r="B115" s="4">
        <v>520027251</v>
      </c>
    </row>
    <row r="116" spans="1:2" x14ac:dyDescent="0.2">
      <c r="A116" t="s">
        <v>2789</v>
      </c>
      <c r="B116" s="4">
        <v>520028390</v>
      </c>
    </row>
    <row r="117" spans="1:2" x14ac:dyDescent="0.2">
      <c r="A117" t="s">
        <v>7</v>
      </c>
      <c r="B117" s="4">
        <v>510806870</v>
      </c>
    </row>
    <row r="118" spans="1:2" x14ac:dyDescent="0.2">
      <c r="A118" t="s">
        <v>2790</v>
      </c>
      <c r="B118">
        <v>513879189</v>
      </c>
    </row>
    <row r="119" spans="1:2" x14ac:dyDescent="0.2">
      <c r="A119" t="s">
        <v>2791</v>
      </c>
      <c r="B119">
        <v>510015951</v>
      </c>
    </row>
    <row r="120" spans="1:2" x14ac:dyDescent="0.2">
      <c r="A120" t="s">
        <v>2792</v>
      </c>
      <c r="B120" s="4">
        <v>520030693</v>
      </c>
    </row>
    <row r="121" spans="1:2" x14ac:dyDescent="0.2">
      <c r="A121" t="s">
        <v>2793</v>
      </c>
      <c r="B121" s="4">
        <v>570002618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34</vt:i4>
      </vt:variant>
      <vt:variant>
        <vt:lpstr>Named Ranges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אריאנה מעלם</dc:creator>
  <cp:lastModifiedBy>Boazzzz K</cp:lastModifiedBy>
  <dcterms:created xsi:type="dcterms:W3CDTF">2025-05-04T14:35:44Z</dcterms:created>
  <dcterms:modified xsi:type="dcterms:W3CDTF">2025-06-11T07:24:23Z</dcterms:modified>
</cp:coreProperties>
</file>